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ตารางที่ 1" sheetId="5" r:id="rId1"/>
    <sheet name="ตารางที่ 2" sheetId="1" r:id="rId2"/>
    <sheet name="กราฟ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</externalReferences>
  <definedNames>
    <definedName name="\0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#N/A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w">#REF!</definedName>
    <definedName name="\x">#REF!</definedName>
    <definedName name="\X2">#REF!</definedName>
    <definedName name="\z">#REF!</definedName>
    <definedName name="_">'[1]ผ1-ผ2 (2538)'!#REF!</definedName>
    <definedName name="_.">#REF!</definedName>
    <definedName name="__________________________hua2">#REF!</definedName>
    <definedName name="__________________________hua3">#REF!</definedName>
    <definedName name="__________________________hua4">#REF!</definedName>
    <definedName name="__________________________loa1">#REF!</definedName>
    <definedName name="__________________________loa2">#REF!</definedName>
    <definedName name="__________________________loa3">#REF!</definedName>
    <definedName name="__________________________loa4">#REF!</definedName>
    <definedName name="_________________________hua1">#REF!</definedName>
    <definedName name="_________________________hua2">#REF!</definedName>
    <definedName name="_________________________hua3">#REF!</definedName>
    <definedName name="_________________________hua4">#REF!</definedName>
    <definedName name="_________________________loa1">#REF!</definedName>
    <definedName name="_________________________loa2">#REF!</definedName>
    <definedName name="_________________________loa3">#REF!</definedName>
    <definedName name="_________________________loa4">#REF!</definedName>
    <definedName name="________________________hua1">#REF!</definedName>
    <definedName name="________________________hua2">#REF!</definedName>
    <definedName name="________________________hua3">#REF!</definedName>
    <definedName name="________________________hua4">#REF!</definedName>
    <definedName name="________________________loa1">#REF!</definedName>
    <definedName name="________________________loa2">#REF!</definedName>
    <definedName name="________________________loa3">#REF!</definedName>
    <definedName name="________________________loa4">#REF!</definedName>
    <definedName name="_______________________hua1">#REF!</definedName>
    <definedName name="_______________________hua2">#REF!</definedName>
    <definedName name="_______________________hua3">#REF!</definedName>
    <definedName name="_______________________hua4">#REF!</definedName>
    <definedName name="_______________________loa1">#REF!</definedName>
    <definedName name="_______________________loa2">#REF!</definedName>
    <definedName name="_______________________loa3">#REF!</definedName>
    <definedName name="_______________________loa4">#REF!</definedName>
    <definedName name="______________________hua1">#REF!</definedName>
    <definedName name="______________________hua2">#REF!</definedName>
    <definedName name="______________________hua3">#REF!</definedName>
    <definedName name="______________________hua4">#REF!</definedName>
    <definedName name="______________________loa1">#REF!</definedName>
    <definedName name="______________________loa2">#REF!</definedName>
    <definedName name="______________________loa3">#REF!</definedName>
    <definedName name="______________________loa4">#REF!</definedName>
    <definedName name="_____________________hua1">#REF!</definedName>
    <definedName name="_____________________hua2">#REF!</definedName>
    <definedName name="_____________________hua3">#REF!</definedName>
    <definedName name="_____________________hua4">#REF!</definedName>
    <definedName name="_____________________loa1">#REF!</definedName>
    <definedName name="_____________________loa2">#REF!</definedName>
    <definedName name="_____________________loa3">#REF!</definedName>
    <definedName name="_____________________loa4">#REF!</definedName>
    <definedName name="____________________hua1">#REF!</definedName>
    <definedName name="____________________hua2">#REF!</definedName>
    <definedName name="____________________hua3">#REF!</definedName>
    <definedName name="____________________hua4">#REF!</definedName>
    <definedName name="____________________loa1">#REF!</definedName>
    <definedName name="____________________loa2">#REF!</definedName>
    <definedName name="____________________loa3">#REF!</definedName>
    <definedName name="____________________loa4">#REF!</definedName>
    <definedName name="___________________hua1">#REF!</definedName>
    <definedName name="___________________hua2">#REF!</definedName>
    <definedName name="___________________hua3">#REF!</definedName>
    <definedName name="___________________hua4">#REF!</definedName>
    <definedName name="___________________loa1">#REF!</definedName>
    <definedName name="___________________loa2">#REF!</definedName>
    <definedName name="___________________loa3">#REF!</definedName>
    <definedName name="___________________loa4">#REF!</definedName>
    <definedName name="__________________hua1">#REF!</definedName>
    <definedName name="__________________hua2">#REF!</definedName>
    <definedName name="__________________hua3">#REF!</definedName>
    <definedName name="__________________hua4">#REF!</definedName>
    <definedName name="__________________loa1">#REF!</definedName>
    <definedName name="__________________loa2">#REF!</definedName>
    <definedName name="__________________loa3">#REF!</definedName>
    <definedName name="__________________loa4">#REF!</definedName>
    <definedName name="_________________hua1">#REF!</definedName>
    <definedName name="_________________hua2">#REF!</definedName>
    <definedName name="_________________hua3">#REF!</definedName>
    <definedName name="_________________hua4">#REF!</definedName>
    <definedName name="_________________loa1">#REF!</definedName>
    <definedName name="_________________loa2">#REF!</definedName>
    <definedName name="_________________loa3">#REF!</definedName>
    <definedName name="_________________loa4">#REF!</definedName>
    <definedName name="________________hua1">#REF!</definedName>
    <definedName name="________________hua2">#REF!</definedName>
    <definedName name="________________hua3">#REF!</definedName>
    <definedName name="________________hua4">#REF!</definedName>
    <definedName name="________________loa1">#REF!</definedName>
    <definedName name="________________loa2">#REF!</definedName>
    <definedName name="________________loa3">#REF!</definedName>
    <definedName name="________________loa4">#REF!</definedName>
    <definedName name="________________ML1">'[2]ค่าชนส่ง(6ล้อ)'!#REF!</definedName>
    <definedName name="________________sp1">'[2]ค่าขนส่ง(พ่วง)'!#REF!</definedName>
    <definedName name="________________TC1">'[2]ค่าชนส่ง(6ล้อ)'!#REF!</definedName>
    <definedName name="_______________hua1">#REF!</definedName>
    <definedName name="_______________hua2">#REF!</definedName>
    <definedName name="_______________hua3">#REF!</definedName>
    <definedName name="_______________hua4">#REF!</definedName>
    <definedName name="_______________loa1">#REF!</definedName>
    <definedName name="_______________loa2">#REF!</definedName>
    <definedName name="_______________loa3">#REF!</definedName>
    <definedName name="_______________loa4">#REF!</definedName>
    <definedName name="_______________ML1">'[2]ค่าชนส่ง(6ล้อ)'!#REF!</definedName>
    <definedName name="_______________sp1">'[2]ค่าขนส่ง(พ่วง)'!#REF!</definedName>
    <definedName name="_______________TC1">'[2]ค่าชนส่ง(6ล้อ)'!#REF!</definedName>
    <definedName name="______________hua1">#REF!</definedName>
    <definedName name="______________hua2">#REF!</definedName>
    <definedName name="______________hua3">#REF!</definedName>
    <definedName name="______________hua4">#REF!</definedName>
    <definedName name="______________loa1">#REF!</definedName>
    <definedName name="______________loa2">#REF!</definedName>
    <definedName name="______________loa3">#REF!</definedName>
    <definedName name="______________loa4">#REF!</definedName>
    <definedName name="______________ML1">'[2]ค่าชนส่ง(6ล้อ)'!#REF!</definedName>
    <definedName name="______________sp1">'[2]ค่าขนส่ง(พ่วง)'!#REF!</definedName>
    <definedName name="______________TC1">'[2]ค่าชนส่ง(6ล้อ)'!#REF!</definedName>
    <definedName name="_____________hua1">#REF!</definedName>
    <definedName name="_____________hua2">#REF!</definedName>
    <definedName name="_____________hua3">#REF!</definedName>
    <definedName name="_____________hua4">#REF!</definedName>
    <definedName name="_____________loa1">#REF!</definedName>
    <definedName name="_____________loa2">#REF!</definedName>
    <definedName name="_____________loa3">#REF!</definedName>
    <definedName name="_____________loa4">#REF!</definedName>
    <definedName name="____________hua1">#REF!</definedName>
    <definedName name="____________hua2">#REF!</definedName>
    <definedName name="____________hua3">#REF!</definedName>
    <definedName name="____________hua4">#REF!</definedName>
    <definedName name="____________L72317">#REF!</definedName>
    <definedName name="____________loa1">#REF!</definedName>
    <definedName name="____________loa2">#REF!</definedName>
    <definedName name="____________loa3">#REF!</definedName>
    <definedName name="____________loa4">#REF!</definedName>
    <definedName name="____________ML1">'[2]ค่าชนส่ง(6ล้อ)'!#REF!</definedName>
    <definedName name="____________sp1">'[2]ค่าขนส่ง(พ่วง)'!#REF!</definedName>
    <definedName name="____________TC1">'[2]ค่าชนส่ง(6ล้อ)'!#REF!</definedName>
    <definedName name="___________hua1">#REF!</definedName>
    <definedName name="___________hua2">#REF!</definedName>
    <definedName name="___________hua3">#REF!</definedName>
    <definedName name="___________hua4">#REF!</definedName>
    <definedName name="___________L72317">#REF!</definedName>
    <definedName name="___________loa1">#REF!</definedName>
    <definedName name="___________loa2">#REF!</definedName>
    <definedName name="___________loa3">#REF!</definedName>
    <definedName name="___________loa4">#REF!</definedName>
    <definedName name="___________ML1">'[2]ค่าชนส่ง(6ล้อ)'!#REF!</definedName>
    <definedName name="___________sp1">'[2]ค่าขนส่ง(พ่วง)'!#REF!</definedName>
    <definedName name="___________TC1">'[2]ค่าชนส่ง(6ล้อ)'!#REF!</definedName>
    <definedName name="__________hua1">#REF!</definedName>
    <definedName name="__________hua2">#REF!</definedName>
    <definedName name="__________hua3">#REF!</definedName>
    <definedName name="__________hua4">#REF!</definedName>
    <definedName name="__________L72317">#REF!</definedName>
    <definedName name="__________loa1">#REF!</definedName>
    <definedName name="__________loa2">#REF!</definedName>
    <definedName name="__________loa3">#REF!</definedName>
    <definedName name="__________loa4">#REF!</definedName>
    <definedName name="__________ML1">'[2]ค่าชนส่ง(6ล้อ)'!#REF!</definedName>
    <definedName name="__________sp1">'[2]ค่าขนส่ง(พ่วง)'!#REF!</definedName>
    <definedName name="__________TC1">'[2]ค่าชนส่ง(6ล้อ)'!#REF!</definedName>
    <definedName name="_________hua1">#REF!</definedName>
    <definedName name="_________hua2">#REF!</definedName>
    <definedName name="_________hua3">#REF!</definedName>
    <definedName name="_________hua4">#REF!</definedName>
    <definedName name="_________L72317">#REF!</definedName>
    <definedName name="_________loa1">#REF!</definedName>
    <definedName name="_________loa2">#REF!</definedName>
    <definedName name="_________loa3">#REF!</definedName>
    <definedName name="_________loa4">#REF!</definedName>
    <definedName name="_________ML1">'[2]ค่าชนส่ง(6ล้อ)'!#REF!</definedName>
    <definedName name="_________sp1">'[2]ค่าขนส่ง(พ่วง)'!#REF!</definedName>
    <definedName name="_________TC1">'[2]ค่าชนส่ง(6ล้อ)'!#REF!</definedName>
    <definedName name="________hua1">#REF!</definedName>
    <definedName name="________hua2">#REF!</definedName>
    <definedName name="________hua3">#REF!</definedName>
    <definedName name="________hua4">#REF!</definedName>
    <definedName name="________L72317">#REF!</definedName>
    <definedName name="________loa1">#REF!</definedName>
    <definedName name="________loa2">#REF!</definedName>
    <definedName name="________loa3">#REF!</definedName>
    <definedName name="________loa4">#REF!</definedName>
    <definedName name="________ML1">'[2]ค่าชนส่ง(6ล้อ)'!#REF!</definedName>
    <definedName name="________sp1">'[2]ค่าขนส่ง(พ่วง)'!#REF!</definedName>
    <definedName name="________TC1">'[2]ค่าชนส่ง(6ล้อ)'!#REF!</definedName>
    <definedName name="_______hua1">#REF!</definedName>
    <definedName name="_______hua2">#REF!</definedName>
    <definedName name="_______hua3">#REF!</definedName>
    <definedName name="_______hua4">#REF!</definedName>
    <definedName name="_______L72317">#REF!</definedName>
    <definedName name="_______loa1">#REF!</definedName>
    <definedName name="_______loa2">#REF!</definedName>
    <definedName name="_______loa3">#REF!</definedName>
    <definedName name="_______loa4">#REF!</definedName>
    <definedName name="_______ML1">'[2]ค่าชนส่ง(6ล้อ)'!#REF!</definedName>
    <definedName name="_______sp1">'[2]ค่าขนส่ง(พ่วง)'!#REF!</definedName>
    <definedName name="_______TC1">'[2]ค่าชนส่ง(6ล้อ)'!#REF!</definedName>
    <definedName name="______hua1">#REF!</definedName>
    <definedName name="______hua2">#REF!</definedName>
    <definedName name="______hua3">#REF!</definedName>
    <definedName name="______hua4">#REF!</definedName>
    <definedName name="______L72317">#REF!</definedName>
    <definedName name="______loa1">#REF!</definedName>
    <definedName name="______loa2">#REF!</definedName>
    <definedName name="______loa3">#REF!</definedName>
    <definedName name="______loa4">#REF!</definedName>
    <definedName name="______ML1">'[2]ค่าชนส่ง(6ล้อ)'!#REF!</definedName>
    <definedName name="______sp1">'[2]ค่าขนส่ง(พ่วง)'!#REF!</definedName>
    <definedName name="______TC1">'[2]ค่าชนส่ง(6ล้อ)'!#REF!</definedName>
    <definedName name="_____Ae26759">#REF!</definedName>
    <definedName name="_____hua1">#REF!</definedName>
    <definedName name="_____hua2">#REF!</definedName>
    <definedName name="_____hua3">#REF!</definedName>
    <definedName name="_____hua4">#REF!</definedName>
    <definedName name="_____L72317">#REF!</definedName>
    <definedName name="_____loa1">#REF!</definedName>
    <definedName name="_____loa2">#REF!</definedName>
    <definedName name="_____loa3">#REF!</definedName>
    <definedName name="_____loa4">#REF!</definedName>
    <definedName name="_____ML1">'[2]ค่าชนส่ง(6ล้อ)'!#REF!</definedName>
    <definedName name="_____sp1">'[2]ค่าขนส่ง(พ่วง)'!#REF!</definedName>
    <definedName name="_____TC1">'[2]ค่าชนส่ง(6ล้อ)'!#REF!</definedName>
    <definedName name="____Ae26759">#REF!</definedName>
    <definedName name="____hua1">#REF!</definedName>
    <definedName name="____hua2">#REF!</definedName>
    <definedName name="____hua3">#REF!</definedName>
    <definedName name="____hua4">#REF!</definedName>
    <definedName name="____L72317">#REF!</definedName>
    <definedName name="____LB1">#REF!</definedName>
    <definedName name="____LB2">#REF!</definedName>
    <definedName name="____LB3">#REF!</definedName>
    <definedName name="____LL1">#REF!</definedName>
    <definedName name="____LL2">#REF!</definedName>
    <definedName name="____LL3">#REF!</definedName>
    <definedName name="____loa1">#REF!</definedName>
    <definedName name="____loa2">#REF!</definedName>
    <definedName name="____loa3">#REF!</definedName>
    <definedName name="____loa4">#REF!</definedName>
    <definedName name="____ML1">'[2]ค่าชนส่ง(6ล้อ)'!#REF!</definedName>
    <definedName name="____oyi7">#REF!</definedName>
    <definedName name="____sp1">'[2]ค่าขนส่ง(พ่วง)'!#REF!</definedName>
    <definedName name="____SS1">#REF!</definedName>
    <definedName name="____TC1">'[2]ค่าชนส่ง(6ล้อ)'!#REF!</definedName>
    <definedName name="___Ae26759">#REF!</definedName>
    <definedName name="___hua1">#REF!</definedName>
    <definedName name="___hua2">#REF!</definedName>
    <definedName name="___hua3">#REF!</definedName>
    <definedName name="___hua4">#REF!</definedName>
    <definedName name="___L72317">#REF!</definedName>
    <definedName name="___LB1">#REF!</definedName>
    <definedName name="___LB2">#REF!</definedName>
    <definedName name="___LB3">#REF!</definedName>
    <definedName name="___LL1">#REF!</definedName>
    <definedName name="___LL2">#REF!</definedName>
    <definedName name="___LL3">#REF!</definedName>
    <definedName name="___loa1">#REF!</definedName>
    <definedName name="___loa2">#REF!</definedName>
    <definedName name="___loa3">#REF!</definedName>
    <definedName name="___loa4">#REF!</definedName>
    <definedName name="___ML1">'[2]ค่าชนส่ง(6ล้อ)'!#REF!</definedName>
    <definedName name="___oyi7">#REF!</definedName>
    <definedName name="___sp1">'[2]ค่าขนส่ง(พ่วง)'!#REF!</definedName>
    <definedName name="___SS1">#REF!</definedName>
    <definedName name="___TC1">'[2]ค่าชนส่ง(6ล้อ)'!#REF!</definedName>
    <definedName name="__123Graph_A" hidden="1">[3]CODN9!$E$6:$E$20</definedName>
    <definedName name="__123Graph_ASECTION" hidden="1">[3]CODN9!$E$6:$E$20</definedName>
    <definedName name="__123Graph_D" hidden="1">[3]CODN9!$E$6:$E$20</definedName>
    <definedName name="__123Graph_DSECTION" hidden="1">[3]CODN9!$E$6:$E$20</definedName>
    <definedName name="__123Graph_LBL_A" hidden="1">[3]CODN9!$E$6:$E$20</definedName>
    <definedName name="__123Graph_LBL_ASECTION" hidden="1">[3]CODN9!$E$6:$E$20</definedName>
    <definedName name="__123Graph_LBL_D" hidden="1">[3]CODN9!$D$6:$D$20</definedName>
    <definedName name="__123Graph_LBL_DSECTION" hidden="1">[3]CODN9!$D$6:$D$20</definedName>
    <definedName name="__123Graph_X" hidden="1">[3]CODN9!$D$6:$D$20</definedName>
    <definedName name="__123Graph_XSECTION" hidden="1">[3]CODN9!$D$6:$D$20</definedName>
    <definedName name="__Ae26759">#REF!</definedName>
    <definedName name="__hua1">#REF!</definedName>
    <definedName name="__hua10">#REF!</definedName>
    <definedName name="__hua2">#REF!</definedName>
    <definedName name="__hua3">#REF!</definedName>
    <definedName name="__hua4">#REF!</definedName>
    <definedName name="__L72317">#REF!</definedName>
    <definedName name="__LB1">#REF!</definedName>
    <definedName name="__LB2">#REF!</definedName>
    <definedName name="__LB3">#REF!</definedName>
    <definedName name="__LL1">#REF!</definedName>
    <definedName name="__LL2">#REF!</definedName>
    <definedName name="__LL3">#REF!</definedName>
    <definedName name="__loa1">#REF!</definedName>
    <definedName name="__loa2">#REF!</definedName>
    <definedName name="__loa3">#REF!</definedName>
    <definedName name="__loa4">#REF!</definedName>
    <definedName name="__ML1">'[4]ค่าขนส่ง(6ล้อ)'!#REF!</definedName>
    <definedName name="__oyi7">#REF!</definedName>
    <definedName name="__Pm2544">#REF!</definedName>
    <definedName name="__sp1">'[4]ค่าขนส่ง(พ่วง)'!#REF!</definedName>
    <definedName name="__SS1">#REF!</definedName>
    <definedName name="__TC1">'[4]ค่าขนส่ง(6ล้อ)'!#REF!</definedName>
    <definedName name="__ZL1">#REF!</definedName>
    <definedName name="__ZL2">#REF!</definedName>
    <definedName name="__ZL3">#REF!</definedName>
    <definedName name="__ZL4">#REF!</definedName>
    <definedName name="__ZL5">#REF!</definedName>
    <definedName name="__ZL6">#REF!</definedName>
    <definedName name="__ZL7">#REF!</definedName>
    <definedName name="__ZL8">#REF!</definedName>
    <definedName name="__Zn1">#REF!</definedName>
    <definedName name="__zN2">#REF!</definedName>
    <definedName name="__Zn3">#REF!</definedName>
    <definedName name="__Zt1">#REF!</definedName>
    <definedName name="__ZT2">#REF!</definedName>
    <definedName name="__ZT3">#REF!</definedName>
    <definedName name="__ZT4">#REF!</definedName>
    <definedName name="__ZT5">#REF!</definedName>
    <definedName name="__ZW1">#REF!</definedName>
    <definedName name="__ZW10">#REF!</definedName>
    <definedName name="__ZW2">#REF!</definedName>
    <definedName name="__ZW3">#REF!</definedName>
    <definedName name="__ZW4">#REF!</definedName>
    <definedName name="__ZW5">#REF!</definedName>
    <definedName name="__ZW6">#REF!</definedName>
    <definedName name="__ZW7">#REF!</definedName>
    <definedName name="__ZW8">#REF!</definedName>
    <definedName name="__ZW9">#REF!</definedName>
    <definedName name="_111" hidden="1">#REF!</definedName>
    <definedName name="_2">#REF!</definedName>
    <definedName name="_22" hidden="1">#REF!</definedName>
    <definedName name="_266" hidden="1">#REF!</definedName>
    <definedName name="_Ae26759">#REF!</definedName>
    <definedName name="_f" hidden="1">#REF!</definedName>
    <definedName name="_Fill" hidden="1">#REF!</definedName>
    <definedName name="_xlnm._FilterDatabase" localSheetId="0" hidden="1">'ตารางที่ 1'!$A$6:$T$43</definedName>
    <definedName name="_hh">#REF!</definedName>
    <definedName name="_hua1">#REF!</definedName>
    <definedName name="_hua2">#REF!</definedName>
    <definedName name="_hua3">#REF!</definedName>
    <definedName name="_hua4">#REF!</definedName>
    <definedName name="_Key1" hidden="1">'[5]220'!#REF!</definedName>
    <definedName name="_Key2" hidden="1">#REF!</definedName>
    <definedName name="_L72317">#REF!</definedName>
    <definedName name="_LB1">#REF!</definedName>
    <definedName name="_LB2">#REF!</definedName>
    <definedName name="_LB3">#REF!</definedName>
    <definedName name="_LL1">#REF!</definedName>
    <definedName name="_LL2">#REF!</definedName>
    <definedName name="_LL3">#REF!</definedName>
    <definedName name="_loa1">#REF!</definedName>
    <definedName name="_loa2">#REF!</definedName>
    <definedName name="_loa3">#REF!</definedName>
    <definedName name="_loa4">#REF!</definedName>
    <definedName name="_ML1">'[6]ค่าชนส่ง(6ล้อ)'!#REF!</definedName>
    <definedName name="_Order1" hidden="1">255</definedName>
    <definedName name="_Order2" hidden="1">255</definedName>
    <definedName name="_oyi7">#REF!</definedName>
    <definedName name="_Pm2544">#REF!</definedName>
    <definedName name="_R">#REF!</definedName>
    <definedName name="_Sort" hidden="1">'[5]220'!#REF!</definedName>
    <definedName name="_sp1">'[6]ค่าขนส่ง(พ่วง)'!#REF!</definedName>
    <definedName name="_SS1">#REF!</definedName>
    <definedName name="_T1">#REF!</definedName>
    <definedName name="_T2">#REF!</definedName>
    <definedName name="_t3">#REF!</definedName>
    <definedName name="_T4">#REF!</definedName>
    <definedName name="_T5">#REF!</definedName>
    <definedName name="_T6">#REF!</definedName>
    <definedName name="_T7">#REF!</definedName>
    <definedName name="_T8">#REF!</definedName>
    <definedName name="_TC1">'[6]ค่าชนส่ง(6ล้อ)'!#REF!</definedName>
    <definedName name="_ZL1">#REF!</definedName>
    <definedName name="_ZL2">#REF!</definedName>
    <definedName name="_ZL3">#REF!</definedName>
    <definedName name="_ZL4">#REF!</definedName>
    <definedName name="_ZL5">#REF!</definedName>
    <definedName name="_ZL6">#REF!</definedName>
    <definedName name="_ZL7">#REF!</definedName>
    <definedName name="_ZL8">#REF!</definedName>
    <definedName name="_Zn1">#REF!</definedName>
    <definedName name="_zN2">#REF!</definedName>
    <definedName name="_Zn3">#REF!</definedName>
    <definedName name="_Zt1">#REF!</definedName>
    <definedName name="_ZT2">#REF!</definedName>
    <definedName name="_ZT3">#REF!</definedName>
    <definedName name="_ZT4">#REF!</definedName>
    <definedName name="_ZT5">#REF!</definedName>
    <definedName name="_ZW1">#REF!</definedName>
    <definedName name="_ZW10">#REF!</definedName>
    <definedName name="_ZW2">#REF!</definedName>
    <definedName name="_ZW3">#REF!</definedName>
    <definedName name="_ZW4">#REF!</definedName>
    <definedName name="_ZW5">#REF!</definedName>
    <definedName name="_ZW6">#REF!</definedName>
    <definedName name="_ZW7">#REF!</definedName>
    <definedName name="_ZW8">#REF!</definedName>
    <definedName name="_ZW9">#REF!</definedName>
    <definedName name="A">#REF!</definedName>
    <definedName name="a_">#REF!</definedName>
    <definedName name="A1.1">#REF!</definedName>
    <definedName name="A1.10">#REF!</definedName>
    <definedName name="A1.11">#REF!</definedName>
    <definedName name="A1.12">#REF!</definedName>
    <definedName name="A1.13">#REF!</definedName>
    <definedName name="A1.14">#REF!</definedName>
    <definedName name="A1.15">#REF!</definedName>
    <definedName name="A1.16">#REF!</definedName>
    <definedName name="A1.2">#REF!</definedName>
    <definedName name="A1.3">#REF!</definedName>
    <definedName name="A1.4">#REF!</definedName>
    <definedName name="A1.5">#REF!</definedName>
    <definedName name="A1.6">#REF!</definedName>
    <definedName name="A1.7">#REF!</definedName>
    <definedName name="A1.8">#REF!</definedName>
    <definedName name="A1.9">#REF!</definedName>
    <definedName name="a1_">#REF!</definedName>
    <definedName name="a10_">#REF!</definedName>
    <definedName name="a11_">#REF!</definedName>
    <definedName name="a12_">#REF!</definedName>
    <definedName name="a13_">#REF!</definedName>
    <definedName name="a14_">#REF!</definedName>
    <definedName name="a15_">#REF!</definedName>
    <definedName name="a16_">#REF!</definedName>
    <definedName name="a17_">#REF!</definedName>
    <definedName name="a18_">#REF!</definedName>
    <definedName name="a19_">#REF!</definedName>
    <definedName name="a2_">#REF!</definedName>
    <definedName name="a20_">#REF!</definedName>
    <definedName name="a21_">#REF!</definedName>
    <definedName name="a22_">#REF!</definedName>
    <definedName name="a23_">#REF!</definedName>
    <definedName name="a24_">#REF!</definedName>
    <definedName name="a25_">#REF!</definedName>
    <definedName name="a26_">#REF!</definedName>
    <definedName name="a27_">#REF!</definedName>
    <definedName name="a28_">#REF!</definedName>
    <definedName name="a29_">#REF!</definedName>
    <definedName name="A3.1">#REF!</definedName>
    <definedName name="A3.10">#REF!</definedName>
    <definedName name="A3.11">#REF!</definedName>
    <definedName name="A3.12">#REF!</definedName>
    <definedName name="A3.13">#REF!</definedName>
    <definedName name="A3.14">#REF!</definedName>
    <definedName name="A3.15">#REF!</definedName>
    <definedName name="A3.16">#REF!</definedName>
    <definedName name="A3.17">#REF!</definedName>
    <definedName name="A3.18">#REF!</definedName>
    <definedName name="A3.19">#REF!</definedName>
    <definedName name="A3.2">#REF!</definedName>
    <definedName name="A3.20">#REF!</definedName>
    <definedName name="A3.21">#REF!</definedName>
    <definedName name="A3.22">#REF!</definedName>
    <definedName name="A3.23.1">#REF!</definedName>
    <definedName name="A3.23.2">#REF!</definedName>
    <definedName name="A3.24.1">#REF!</definedName>
    <definedName name="A3.24.2">#REF!</definedName>
    <definedName name="A3.24.3">#REF!</definedName>
    <definedName name="A3.24.4">#REF!</definedName>
    <definedName name="A3.24.5">#REF!</definedName>
    <definedName name="A3.25">#REF!</definedName>
    <definedName name="A3.25.">#REF!</definedName>
    <definedName name="A3.26">#REF!</definedName>
    <definedName name="A3.26.">#REF!</definedName>
    <definedName name="A3.27">#REF!</definedName>
    <definedName name="A3.28">#REF!</definedName>
    <definedName name="A3.29">#REF!</definedName>
    <definedName name="A3.3">#REF!</definedName>
    <definedName name="A3.30">#REF!</definedName>
    <definedName name="A3.31.1">#REF!</definedName>
    <definedName name="A3.31.2">#REF!</definedName>
    <definedName name="A3.32.1">#REF!</definedName>
    <definedName name="A3.32.2">#REF!</definedName>
    <definedName name="A3.33">#REF!</definedName>
    <definedName name="A3.4">#REF!</definedName>
    <definedName name="A3.5">#REF!</definedName>
    <definedName name="a3.5_">#REF!</definedName>
    <definedName name="A3.6">#REF!</definedName>
    <definedName name="A3.7">#REF!</definedName>
    <definedName name="A3.8.1">#REF!</definedName>
    <definedName name="A3.8.2">#REF!</definedName>
    <definedName name="A3.8.3">#REF!</definedName>
    <definedName name="A3.9.1">#REF!</definedName>
    <definedName name="A3.9.2">#REF!</definedName>
    <definedName name="a3_">#REF!</definedName>
    <definedName name="A4.1.1">#REF!</definedName>
    <definedName name="A4.1.2">#REF!</definedName>
    <definedName name="A4.1.3">'[7]82824'!#REF!</definedName>
    <definedName name="A4.2">#REF!</definedName>
    <definedName name="A4.2.">#REF!</definedName>
    <definedName name="a4_">#REF!</definedName>
    <definedName name="a5_">#REF!</definedName>
    <definedName name="a6_">#REF!</definedName>
    <definedName name="A65..72">#REF!</definedName>
    <definedName name="a7_">#REF!</definedName>
    <definedName name="A7พื้นหลัง">#REF!</definedName>
    <definedName name="A7ลาดหลัง">#REF!</definedName>
    <definedName name="A7หน้า">#REF!</definedName>
    <definedName name="a8_">#REF!</definedName>
    <definedName name="a9_">#REF!</definedName>
    <definedName name="aa">#REF!</definedName>
    <definedName name="aaaaaaaaaaa">#REF!</definedName>
    <definedName name="acc_fto" localSheetId="0">[8]!acc_fto</definedName>
    <definedName name="acc_fto">[8]!acc_fto</definedName>
    <definedName name="adf">#REF!</definedName>
    <definedName name="adsd">#REF!</definedName>
    <definedName name="Amt">"Text Box 56"</definedName>
    <definedName name="asda">#REF!</definedName>
    <definedName name="asdr">#REF!</definedName>
    <definedName name="AT">#REF!</definedName>
    <definedName name="AV.SP">#REF!</definedName>
    <definedName name="AV.SP1">'[4]ค่าขนส่ง(6ล้อ)'!#REF!</definedName>
    <definedName name="av1.sp">'[4]ค่าขนส่ง(พ่วง)'!#REF!</definedName>
    <definedName name="AW.">#REF!</definedName>
    <definedName name="Aคก.ล้วน">#REF!</definedName>
    <definedName name="Aคย.">#REF!</definedName>
    <definedName name="Aคสล.">#REF!</definedName>
    <definedName name="Aต่อรื้อไม้แบบ">#REF!</definedName>
    <definedName name="Aถางป่า">#REF!</definedName>
    <definedName name="Aปลูกหญ้า">#REF!</definedName>
    <definedName name="Aลาด">#REF!</definedName>
    <definedName name="Aหก.">#REF!</definedName>
    <definedName name="Aเอ็น">#REF!</definedName>
    <definedName name="Aเอ็นข">#REF!</definedName>
    <definedName name="Aเอ็นง1">#REF!</definedName>
    <definedName name="b">[9]ขนาดกลาง!#REF!</definedName>
    <definedName name="B.">#REF!</definedName>
    <definedName name="B_">#REF!</definedName>
    <definedName name="b__">#REF!</definedName>
    <definedName name="b___">#REF!</definedName>
    <definedName name="B_1">#REF!</definedName>
    <definedName name="B_2">#REF!</definedName>
    <definedName name="B_3">#REF!</definedName>
    <definedName name="B1.10">#REF!</definedName>
    <definedName name="B1.11">#REF!</definedName>
    <definedName name="B1.12">#REF!</definedName>
    <definedName name="B1.9">#REF!</definedName>
    <definedName name="B1_">#REF!</definedName>
    <definedName name="B2_">#REF!</definedName>
    <definedName name="BA">#REF!</definedName>
    <definedName name="BB">#REF!</definedName>
    <definedName name="bb1_">#REF!</definedName>
    <definedName name="bb2_">#REF!</definedName>
    <definedName name="bb3_">#REF!</definedName>
    <definedName name="bb4_">#REF!</definedName>
    <definedName name="bbb">#REF!</definedName>
    <definedName name="bbbbbbbbbbbbb">#REF!</definedName>
    <definedName name="bc">#REF!</definedName>
    <definedName name="BD">'[4]ค่าขนส่ง(6ล้อ)'!#REF!</definedName>
    <definedName name="BD.">#REF!</definedName>
    <definedName name="BD0">'[4]ค่าขนส่ง(6ล้อ)'!#REF!</definedName>
    <definedName name="bf">[10]ทำนบดิน!#REF!</definedName>
    <definedName name="bg">#REF!</definedName>
    <definedName name="BI">#REF!</definedName>
    <definedName name="bil">#REF!</definedName>
    <definedName name="BL">#REF!</definedName>
    <definedName name="Bm">#REF!</definedName>
    <definedName name="bn">[11]ทำนบดิน!#REF!</definedName>
    <definedName name="bnx">'[12]หน้า ปมก'!$K$845</definedName>
    <definedName name="BOne">#REF!</definedName>
    <definedName name="BR">#REF!</definedName>
    <definedName name="BS">#REF!</definedName>
    <definedName name="bu">#REF!</definedName>
    <definedName name="BU.">#REF!</definedName>
    <definedName name="Button22_Click" localSheetId="0">[13]!Button22_Click</definedName>
    <definedName name="Button22_Click">[13]!Button22_Click</definedName>
    <definedName name="Button3_Click" localSheetId="0">[13]!Button3_Click</definedName>
    <definedName name="Button3_Click">[13]!Button3_Click</definedName>
    <definedName name="bv">#REF!</definedName>
    <definedName name="bxcv">#REF!</definedName>
    <definedName name="BZ">#REF!</definedName>
    <definedName name="c.">#REF!</definedName>
    <definedName name="C_">#REF!</definedName>
    <definedName name="Capacity">#REF!</definedName>
    <definedName name="CC">#REF!</definedName>
    <definedName name="CC1_">#REF!</definedName>
    <definedName name="ccc">#REF!</definedName>
    <definedName name="ccccc">[14]วัสดุ!#REF!</definedName>
    <definedName name="CCCCCCCC">#REF!</definedName>
    <definedName name="ccccccccccccccccccccc">#REF!</definedName>
    <definedName name="ChangeFarmTurnOutA" localSheetId="0">[15]!ChangeFarmTurnOutA</definedName>
    <definedName name="ChangeFarmTurnOutA">[15]!ChangeFarmTurnOutA</definedName>
    <definedName name="ChangeFTOB" localSheetId="0">[15]!ChangeFTOB</definedName>
    <definedName name="ChangeFTOB">[15]!ChangeFTOB</definedName>
    <definedName name="check_ele7_8_ele3">[16]!check_ele7_8_ele3</definedName>
    <definedName name="CheckCal" localSheetId="0">[17]!CheckCal</definedName>
    <definedName name="CheckCal">[17]!CheckCal</definedName>
    <definedName name="ChkDrpCal" localSheetId="0">[18]!ChkDrpCal</definedName>
    <definedName name="ChkDrpCal">[18]!ChkDrpCal</definedName>
    <definedName name="ChkRdCr" localSheetId="0">[16]!ChkRdCr</definedName>
    <definedName name="ChkRdCr">[16]!ChkRdCr</definedName>
    <definedName name="Classของท่อ">#REF!</definedName>
    <definedName name="collar">[19]!collar</definedName>
    <definedName name="control" localSheetId="0">[20]!control</definedName>
    <definedName name="control">[20]!control</definedName>
    <definedName name="ControlWorkingOfProgram" localSheetId="0">[21]!ControlWorkingOfProgram</definedName>
    <definedName name="ControlWorkingOfProgram">[21]!ControlWorkingOfProgram</definedName>
    <definedName name="CR">#REF!</definedName>
    <definedName name="_xlnm.Criteria">#REF!</definedName>
    <definedName name="Criteria_MI">#REF!</definedName>
    <definedName name="CS">#REF!</definedName>
    <definedName name="CT">#REF!</definedName>
    <definedName name="Culvert" localSheetId="0">[22]!Culvert</definedName>
    <definedName name="Culvert">[22]!Culvert</definedName>
    <definedName name="CV">#REF!</definedName>
    <definedName name="cx">#REF!</definedName>
    <definedName name="d">'[23]ทำนบดิน 4'!#REF!</definedName>
    <definedName name="d_">#REF!</definedName>
    <definedName name="d_1">#N/A</definedName>
    <definedName name="D956a1">#REF!</definedName>
    <definedName name="dasd">#REF!</definedName>
    <definedName name="dasda">#REF!</definedName>
    <definedName name="data_chk_rd_cr" localSheetId="0">[16]!data_chk_rd_cr</definedName>
    <definedName name="data_chk_rd_cr">[16]!data_chk_rd_cr</definedName>
    <definedName name="data_chkrc">#N/A</definedName>
    <definedName name="data_fto">[24]no_fto!data_fto</definedName>
    <definedName name="data_road">[25]Control!data_road</definedName>
    <definedName name="_xlnm.Database">#REF!</definedName>
    <definedName name="DataCheck" localSheetId="0">[17]!DataCheck</definedName>
    <definedName name="DataCheck">[17]!DataCheck</definedName>
    <definedName name="DataChkDrp" localSheetId="0">[18]!DataChkDrp</definedName>
    <definedName name="DataChkDrp">[18]!DataChkDrp</definedName>
    <definedName name="DataChkRdCr" localSheetId="0">[20]!DataChkRdCr</definedName>
    <definedName name="DataChkRdCr">[20]!DataChkRdCr</definedName>
    <definedName name="DataCulvert" localSheetId="0">[22]!DataCulvert</definedName>
    <definedName name="DataCulvert">[22]!DataCulvert</definedName>
    <definedName name="DataFto" localSheetId="0">[26]!DataFto</definedName>
    <definedName name="DataFto">[26]!DataFto</definedName>
    <definedName name="DataHead" localSheetId="0">[27]!DataHead</definedName>
    <definedName name="DataHead">[27]!DataHead</definedName>
    <definedName name="DataInputOfDesign.ControlWorkingOfProgram" localSheetId="0">[17]!DataInputOfDesign.ControlWorkingOfProgram</definedName>
    <definedName name="DataInputOfDesign.ControlWorkingOfProgram">[17]!DataInputOfDesign.ControlWorkingOfProgram</definedName>
    <definedName name="DataInputOfDesign.MainControl" localSheetId="0">[28]!DataInputOfDesign.MainControl</definedName>
    <definedName name="DataInputOfDesign.MainControl">[28]!DataInputOfDesign.MainControl</definedName>
    <definedName name="DataPile" localSheetId="0">[29]!DataPile</definedName>
    <definedName name="DataPile">[29]!DataPile</definedName>
    <definedName name="DataReinforce">#N/A</definedName>
    <definedName name="DataRoad" localSheetId="0">[30]!DataRoad</definedName>
    <definedName name="DataRoad">[30]!DataRoad</definedName>
    <definedName name="DataTail" localSheetId="0">[31]!DataTail</definedName>
    <definedName name="DataTail">[31]!DataTail</definedName>
    <definedName name="DataWalkBrid" localSheetId="0">[32]!DataWalkBrid</definedName>
    <definedName name="DataWalkBrid">[32]!DataWalkBrid</definedName>
    <definedName name="dd">'[33]คอนกรีต SW'!#REF!</definedName>
    <definedName name="DD1_">#REF!</definedName>
    <definedName name="ddd">#REF!</definedName>
    <definedName name="ddddd">#REF!</definedName>
    <definedName name="ddddddddddd">#REF!</definedName>
    <definedName name="dddddddddddd">#REF!</definedName>
    <definedName name="ddddddddddddddd">#REF!</definedName>
    <definedName name="de">#REF!</definedName>
    <definedName name="def">[10]ทำนบดิน!#REF!</definedName>
    <definedName name="DeleteDetailDesign" localSheetId="0">[34]!DeleteDetailDesign</definedName>
    <definedName name="DeleteDetailDesign">[34]!DeleteDetailDesign</definedName>
    <definedName name="DeleteSheet" localSheetId="0">[29]!DeleteSheet</definedName>
    <definedName name="DeleteSheet">[29]!DeleteSheet</definedName>
    <definedName name="df">#REF!</definedName>
    <definedName name="dfd">#REF!</definedName>
    <definedName name="dg">'[33]คอนกรีต SW'!#REF!</definedName>
    <definedName name="dgd">#REF!</definedName>
    <definedName name="DS">#REF!</definedName>
    <definedName name="dsfsf">#REF!</definedName>
    <definedName name="dss">#REF!</definedName>
    <definedName name="DT">#REF!</definedName>
    <definedName name="dzd" localSheetId="0">[16]!'[pro-chkrc].F_trial'</definedName>
    <definedName name="dzd">[16]!'[pro-chkrc].F_trial'</definedName>
    <definedName name="E">#REF!</definedName>
    <definedName name="ee">#REF!</definedName>
    <definedName name="EE1_">#REF!</definedName>
    <definedName name="eeeeee">#REF!</definedName>
    <definedName name="eeeeeee">#REF!</definedName>
    <definedName name="eeeeeeeeeeeeeeeeer">#REF!</definedName>
    <definedName name="eeeeeeeeeeeeeeet">#REF!</definedName>
    <definedName name="ef">#REF!</definedName>
    <definedName name="efd">#REF!</definedName>
    <definedName name="efg">#REF!</definedName>
    <definedName name="efw">#REF!</definedName>
    <definedName name="EL.1">'[35]Cal Fto'!#REF!</definedName>
    <definedName name="EL.10">'[35]Cal Fto'!#REF!</definedName>
    <definedName name="EL.11">#REF!</definedName>
    <definedName name="EL.2">'[35]Cal Fto'!#REF!</definedName>
    <definedName name="EL.3">'[35]Cal Fto'!#REF!</definedName>
    <definedName name="EL.4">'[35]Cal Fto'!#REF!</definedName>
    <definedName name="EL.5">'[35]Cal Fto'!#REF!</definedName>
    <definedName name="EL.6">'[35]Cal Fto'!#REF!</definedName>
    <definedName name="EL.7">'[35]Cal Fto'!#REF!</definedName>
    <definedName name="EL.8">'[35]Cal Fto'!#REF!</definedName>
    <definedName name="EL.9">'[35]Cal Fto'!#REF!</definedName>
    <definedName name="ELA">#REF!</definedName>
    <definedName name="ELB">#REF!</definedName>
    <definedName name="ELC">#REF!</definedName>
    <definedName name="ELD">#REF!</definedName>
    <definedName name="ele_down">#N/A</definedName>
    <definedName name="ELF">#REF!</definedName>
    <definedName name="ELH">#REF!</definedName>
    <definedName name="Email">#REF!</definedName>
    <definedName name="ER">#REF!</definedName>
    <definedName name="ertauoa_1">#REF!</definedName>
    <definedName name="F">#REF!</definedName>
    <definedName name="F_DRY">#REF!</definedName>
    <definedName name="F_RAIN">#REF!</definedName>
    <definedName name="F_trial" localSheetId="0">[36]!F_trial</definedName>
    <definedName name="F_trial">[36]!F_trial</definedName>
    <definedName name="fa">[37]กสย11.1!#REF!</definedName>
    <definedName name="factor">#REF!</definedName>
    <definedName name="factor1">'[38]หน้า ปมก'!$K$848</definedName>
    <definedName name="fdg">[11]ทำนบดิน!#REF!</definedName>
    <definedName name="fdh">#REF!</definedName>
    <definedName name="fds">#REF!</definedName>
    <definedName name="fdsfsdf">#REF!</definedName>
    <definedName name="fe">'[12]หน้า ปมก'!$K$845</definedName>
    <definedName name="ff">#REF!</definedName>
    <definedName name="FF1_">#REF!</definedName>
    <definedName name="ffffffffffffff">#REF!</definedName>
    <definedName name="ffffffffffffffffffff">#REF!</definedName>
    <definedName name="ffffffffffffffffffffff">#REF!</definedName>
    <definedName name="fhnx">#REF!</definedName>
    <definedName name="froad">#REF!</definedName>
    <definedName name="from">"Drop Down 4"</definedName>
    <definedName name="fsdf">#REF!</definedName>
    <definedName name="fsf">#REF!</definedName>
    <definedName name="fto_a_dia" localSheetId="0">[39]!fto_a_dia</definedName>
    <definedName name="fto_a_dia">[39]!fto_a_dia</definedName>
    <definedName name="fxd">'[33]คอนกรีต SW'!#REF!</definedName>
    <definedName name="Fถจจจ">#REF!</definedName>
    <definedName name="G">#REF!</definedName>
    <definedName name="gdnf">[11]ทำนบดิน!#REF!</definedName>
    <definedName name="GEOTEXTILE">#REF!</definedName>
    <definedName name="gf">#REF!</definedName>
    <definedName name="gg">[10]ทำนบดิน!#REF!</definedName>
    <definedName name="ggg">#REF!</definedName>
    <definedName name="ggggggggggg">#REF!</definedName>
    <definedName name="gggggggggggg">#REF!</definedName>
    <definedName name="ghf">#REF!</definedName>
    <definedName name="ghfjfg">[40]ทำนบดิน!#REF!</definedName>
    <definedName name="gj">[40]ทำนบดิน!#REF!</definedName>
    <definedName name="gjhjy">[40]ทำนบดิน!#REF!</definedName>
    <definedName name="gm">#REF!</definedName>
    <definedName name="GotoSheet" localSheetId="0">[34]!GotoSheet</definedName>
    <definedName name="GotoSheet">[34]!GotoSheet</definedName>
    <definedName name="gr">[10]ทำนบดิน!#REF!</definedName>
    <definedName name="gtt">[10]ทำนบดิน!#REF!</definedName>
    <definedName name="H">#REF!</definedName>
    <definedName name="h_1">#REF!</definedName>
    <definedName name="h_2">#REF!</definedName>
    <definedName name="h_3">#REF!</definedName>
    <definedName name="H_trial">[20]!H_trial</definedName>
    <definedName name="h1_">#REF!</definedName>
    <definedName name="h2_">#REF!</definedName>
    <definedName name="h3.24.4">#REF!</definedName>
    <definedName name="h3.24.5">#REF!</definedName>
    <definedName name="h3.25">#REF!</definedName>
    <definedName name="h3_">#REF!</definedName>
    <definedName name="h4_">#REF!</definedName>
    <definedName name="h5_">#REF!</definedName>
    <definedName name="h6_">#REF!</definedName>
    <definedName name="ha">#REF!</definedName>
    <definedName name="hc">#REF!</definedName>
    <definedName name="hf">[11]ทำนบดิน!#REF!</definedName>
    <definedName name="hfyhf">[40]ทำนบดิน!#REF!</definedName>
    <definedName name="hg">'[12]หน้า ปมก'!$K$846</definedName>
    <definedName name="hgm">[41]ทำนบดิน!#REF!</definedName>
    <definedName name="hgmg">#REF!</definedName>
    <definedName name="HH">#REF!</definedName>
    <definedName name="HHD">'[35]Cal Fto'!#REF!</definedName>
    <definedName name="hhhhhhhhh">[19]!hhhhhhhhh</definedName>
    <definedName name="hhhhhhhhhhh">#REF!</definedName>
    <definedName name="hhhhhhhhhhhhh">#REF!</definedName>
    <definedName name="HHU">'[35]Cal Fto'!#REF!</definedName>
    <definedName name="HI">#REF!</definedName>
    <definedName name="HII">#REF!</definedName>
    <definedName name="HIII">#REF!</definedName>
    <definedName name="hj">[40]ทำนบดิน!#REF!</definedName>
    <definedName name="hjtr">#REF!</definedName>
    <definedName name="hL10_">#REF!</definedName>
    <definedName name="hL11_">#REF!</definedName>
    <definedName name="hL8_">#REF!</definedName>
    <definedName name="hL9_">#REF!</definedName>
    <definedName name="hm">#REF!</definedName>
    <definedName name="hn">[42]แผนจัดซื้อ!#REF!</definedName>
    <definedName name="HOUR">#REF!</definedName>
    <definedName name="HOUR1">'[4]ค่าขนส่ง(6ล้อ)'!#REF!</definedName>
    <definedName name="ht">#REF!</definedName>
    <definedName name="hW3.15">#REF!</definedName>
    <definedName name="hW3.16">#REF!</definedName>
    <definedName name="hW3.17">#REF!</definedName>
    <definedName name="hW3.18">#REF!</definedName>
    <definedName name="I">#REF!</definedName>
    <definedName name="I_DRY">#REF!</definedName>
    <definedName name="I_RAIN">#REF!</definedName>
    <definedName name="idiid">#REF!</definedName>
    <definedName name="ii">#REF!</definedName>
    <definedName name="iiiiiiiiiiii">#REF!</definedName>
    <definedName name="input10">#REF!</definedName>
    <definedName name="input11">#REF!</definedName>
    <definedName name="input12">#REF!</definedName>
    <definedName name="input120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J">#REF!</definedName>
    <definedName name="jfg">[11]ทำนบดิน!#REF!</definedName>
    <definedName name="jg">[42]แผนจัดซื้อ!#REF!</definedName>
    <definedName name="jh">[42]แผนจัดซื้อ!#REF!</definedName>
    <definedName name="jhj">#REF!</definedName>
    <definedName name="jj">#REF!</definedName>
    <definedName name="jjj">#REF!</definedName>
    <definedName name="jjjjjjjjjjjjjj">#REF!</definedName>
    <definedName name="jk">[40]ทำนบดิน!#REF!</definedName>
    <definedName name="jyg">[11]ทำนบดิน!#REF!</definedName>
    <definedName name="K">#REF!</definedName>
    <definedName name="kgh">[11]ทำนบดิน!#REF!</definedName>
    <definedName name="khlb">'[33]คอนกรีต SW'!#REF!</definedName>
    <definedName name="kjh">[40]ทำนบดิน!#REF!</definedName>
    <definedName name="kjy">[10]ทำนบดิน!#REF!</definedName>
    <definedName name="kk">#REF!</definedName>
    <definedName name="kkk">#REF!</definedName>
    <definedName name="kkkkkkkkkk">#REF!</definedName>
    <definedName name="kkkkkkkkkkkkk">#REF!</definedName>
    <definedName name="ku">[43]คอนกรีตฝาย!$F$8</definedName>
    <definedName name="L">#REF!</definedName>
    <definedName name="L_">#REF!</definedName>
    <definedName name="L_1">#REF!</definedName>
    <definedName name="L_2">#REF!</definedName>
    <definedName name="L_3">#REF!</definedName>
    <definedName name="L_4">#REF!</definedName>
    <definedName name="L_5">#REF!</definedName>
    <definedName name="L_6">#REF!</definedName>
    <definedName name="L1.10">#REF!</definedName>
    <definedName name="L1.11">#REF!</definedName>
    <definedName name="L1.12">#REF!</definedName>
    <definedName name="L1.9">#REF!</definedName>
    <definedName name="L1_">#REF!</definedName>
    <definedName name="L10_">#REF!</definedName>
    <definedName name="L10A">#REF!</definedName>
    <definedName name="L10B">#REF!</definedName>
    <definedName name="L11_">#REF!</definedName>
    <definedName name="L11A">#REF!</definedName>
    <definedName name="L11B">#REF!</definedName>
    <definedName name="L2_">#REF!</definedName>
    <definedName name="L21.1">#REF!</definedName>
    <definedName name="L21.1.">#REF!</definedName>
    <definedName name="L21.2">#REF!</definedName>
    <definedName name="L21.3">#REF!</definedName>
    <definedName name="L21.4">#REF!</definedName>
    <definedName name="L21.5">#REF!</definedName>
    <definedName name="L21.6">#REF!</definedName>
    <definedName name="L3.15">#REF!</definedName>
    <definedName name="L3.16">#REF!</definedName>
    <definedName name="L3.17">#REF!</definedName>
    <definedName name="L3.18">#REF!</definedName>
    <definedName name="L3.30">#REF!</definedName>
    <definedName name="L3.30.2">#REF!</definedName>
    <definedName name="L3.4">#REF!</definedName>
    <definedName name="L3_">#REF!</definedName>
    <definedName name="L4_">#REF!</definedName>
    <definedName name="L5_">#REF!</definedName>
    <definedName name="L6_">#REF!</definedName>
    <definedName name="L7_">#REF!</definedName>
    <definedName name="L8_">#REF!</definedName>
    <definedName name="L8A">#REF!</definedName>
    <definedName name="L8B">#REF!</definedName>
    <definedName name="L9_">#REF!</definedName>
    <definedName name="L9A">#REF!</definedName>
    <definedName name="L9B">#REF!</definedName>
    <definedName name="LA">#REF!</definedName>
    <definedName name="LB">#REF!</definedName>
    <definedName name="LBD">#REF!</definedName>
    <definedName name="LC">#REF!</definedName>
    <definedName name="LCD">#REF!</definedName>
    <definedName name="LCH">#REF!</definedName>
    <definedName name="LCU">#REF!</definedName>
    <definedName name="ld">#REF!</definedName>
    <definedName name="Lean">#REF!</definedName>
    <definedName name="LF">#REF!</definedName>
    <definedName name="LI">#REF!</definedName>
    <definedName name="LII">#REF!</definedName>
    <definedName name="LIII">#REF!</definedName>
    <definedName name="LIIII">#REF!</definedName>
    <definedName name="LIIIII">#REF!</definedName>
    <definedName name="LIIIIII">#REF!</definedName>
    <definedName name="LIV">#REF!</definedName>
    <definedName name="lj">#REF!</definedName>
    <definedName name="lkok">#REF!</definedName>
    <definedName name="ll">#REF!</definedName>
    <definedName name="lll">[44]แผนจัดซื้อ!#REF!</definedName>
    <definedName name="lllll">[45]ทำนบดิน!#REF!</definedName>
    <definedName name="llllllllllllllllllllllll">#REF!</definedName>
    <definedName name="lllo">#REF!</definedName>
    <definedName name="llulfyul">#REF!</definedName>
    <definedName name="looell">#REF!</definedName>
    <definedName name="LR">#REF!</definedName>
    <definedName name="LRF">'[23]ทำนบดิน 4'!#REF!</definedName>
    <definedName name="LTD">'[35]Cal Fto'!#REF!</definedName>
    <definedName name="LTU">'[7]82824'!#REF!</definedName>
    <definedName name="LU">#REF!</definedName>
    <definedName name="LUB">#REF!</definedName>
    <definedName name="LV">#REF!</definedName>
    <definedName name="LVI">#REF!</definedName>
    <definedName name="Lคีย์1">#REF!</definedName>
    <definedName name="Lคีย์2">#REF!</definedName>
    <definedName name="Lคีย์4">#REF!</definedName>
    <definedName name="Lคีย์5">#REF!</definedName>
    <definedName name="Lบน3.24.2">#REF!</definedName>
    <definedName name="Lบน3.24.3">#REF!</definedName>
    <definedName name="Lรบ.">#REF!</definedName>
    <definedName name="Lล่าง3.24.2">#REF!</definedName>
    <definedName name="Lล่าง3.24.3">#REF!</definedName>
    <definedName name="Lเอ็นก.">#REF!</definedName>
    <definedName name="Lเอ็นก1.">#REF!</definedName>
    <definedName name="Lเอ็นข">#REF!</definedName>
    <definedName name="Lเอ็นข.">#REF!</definedName>
    <definedName name="Lเอ็นข1.">#REF!</definedName>
    <definedName name="Lเอ็นค.">#REF!</definedName>
    <definedName name="Lเอ็นค1.">#REF!</definedName>
    <definedName name="Lเอ็นง.">#REF!</definedName>
    <definedName name="Lเอ็นง1">#REF!</definedName>
    <definedName name="Lเอ็นง1.">#REF!</definedName>
    <definedName name="Lเอ็นง2.">#REF!</definedName>
    <definedName name="Lเอ็นจ.">#REF!</definedName>
    <definedName name="M">#REF!</definedName>
    <definedName name="ma0.7x2">#REF!</definedName>
    <definedName name="ma1.3x1">#REF!</definedName>
    <definedName name="ma1.3x2">#REF!</definedName>
    <definedName name="ma1x1">#REF!</definedName>
    <definedName name="ma1x2">#REF!</definedName>
    <definedName name="ma2x2">#REF!</definedName>
    <definedName name="ma3x2">#REF!</definedName>
    <definedName name="ma4x2">#REF!</definedName>
    <definedName name="MainA" localSheetId="0">[20]!MainA</definedName>
    <definedName name="MainA">[20]!MainA</definedName>
    <definedName name="MainControl" localSheetId="0">[46]!MainControl</definedName>
    <definedName name="MainControl">[46]!MainControl</definedName>
    <definedName name="MainForCallDialog" localSheetId="0">[30]!MainForCallDialog</definedName>
    <definedName name="MainForCallDialog">[30]!MainForCallDialog</definedName>
    <definedName name="man">#REF!</definedName>
    <definedName name="mgh">#REF!</definedName>
    <definedName name="mhg">#REF!</definedName>
    <definedName name="mhgm">#REF!</definedName>
    <definedName name="mjg">#REF!</definedName>
    <definedName name="ML">#REF!</definedName>
    <definedName name="mm">#REF!</definedName>
    <definedName name="mmmmmmmmm">#REF!</definedName>
    <definedName name="mmmmmmmmmmmmmmm">#REF!</definedName>
    <definedName name="Move" localSheetId="0">[34]!Move</definedName>
    <definedName name="Move">[34]!Move</definedName>
    <definedName name="move_data">[25]Control!move_data</definedName>
    <definedName name="move_fto">[47]no_fto!move_fto</definedName>
    <definedName name="MoveData" localSheetId="0">[29]!MoveData</definedName>
    <definedName name="MoveData">[29]!MoveData</definedName>
    <definedName name="MoveDetail" localSheetId="0">[27]!MoveDetail</definedName>
    <definedName name="MoveDetail">[27]!MoveDetail</definedName>
    <definedName name="N">#REF!</definedName>
    <definedName name="N.G.L.">'[35]Cal Fto'!#REF!</definedName>
    <definedName name="N1_">#REF!</definedName>
    <definedName name="n3.28">#REF!</definedName>
    <definedName name="n3.29">#REF!</definedName>
    <definedName name="n3.30">#REF!</definedName>
    <definedName name="n3.30.1">#REF!</definedName>
    <definedName name="n3.30.2">#REF!</definedName>
    <definedName name="n3.30.3">#REF!</definedName>
    <definedName name="n3.30.4">#REF!</definedName>
    <definedName name="n3.30.5">#REF!</definedName>
    <definedName name="n3.30.6">#REF!</definedName>
    <definedName name="n3.30.7">#REF!</definedName>
    <definedName name="n4.1.2">#REF!</definedName>
    <definedName name="n4.2">#REF!</definedName>
    <definedName name="NamedRange1">'[48]สชป 9'!#REF!</definedName>
    <definedName name="nElas.">#REF!</definedName>
    <definedName name="new">#REF!</definedName>
    <definedName name="ng">[42]แผนจัดซื้อ!#REF!</definedName>
    <definedName name="NGL">#REF!</definedName>
    <definedName name="nh">[10]ทำนบดิน!#REF!</definedName>
    <definedName name="nk">#REF!</definedName>
    <definedName name="nnn">#REF!</definedName>
    <definedName name="nnnnnnnnnn">#REF!</definedName>
    <definedName name="nnnnnnnnnnnnnn">#REF!</definedName>
    <definedName name="nRe">#REF!</definedName>
    <definedName name="nRub.">#REF!</definedName>
    <definedName name="nTrash">#REF!</definedName>
    <definedName name="nzrj">#REF!</definedName>
    <definedName name="nบันไดลิง">#REF!</definedName>
    <definedName name="nบาน">#REF!</definedName>
    <definedName name="nแผ่นระดับ">#REF!</definedName>
    <definedName name="nรู">#REF!</definedName>
    <definedName name="nสูบน้ำ">#REF!</definedName>
    <definedName name="nเหล็กกรอบ">#REF!</definedName>
    <definedName name="o">#REF!</definedName>
    <definedName name="oe">[19]!oe</definedName>
    <definedName name="okFtoa" localSheetId="0">[15]!okFtoa</definedName>
    <definedName name="okFtoa">[15]!okFtoa</definedName>
    <definedName name="okFtoB" localSheetId="0">[15]!okFtoB</definedName>
    <definedName name="okFtoB">[15]!okFtoB</definedName>
    <definedName name="oleleo">#REF!</definedName>
    <definedName name="oneo">#REF!</definedName>
    <definedName name="ooo">#REF!</definedName>
    <definedName name="oooooooooo">#REF!</definedName>
    <definedName name="oooooooooooo">#REF!</definedName>
    <definedName name="oopp">#REF!</definedName>
    <definedName name="op">#REF!</definedName>
    <definedName name="OPPPP">#REF!</definedName>
    <definedName name="P">#REF!</definedName>
    <definedName name="pan">#REF!</definedName>
    <definedName name="ping1">#REF!</definedName>
    <definedName name="ping2">#REF!</definedName>
    <definedName name="ping3">#REF!</definedName>
    <definedName name="ping4">#REF!</definedName>
    <definedName name="pipe_length">[49]!pipe_length</definedName>
    <definedName name="pkkbnb">#REF!</definedName>
    <definedName name="Plain">#REF!</definedName>
    <definedName name="pmk">#REF!</definedName>
    <definedName name="Pmk43katug">#REF!</definedName>
    <definedName name="POM">#REF!</definedName>
    <definedName name="pop">#REF!</definedName>
    <definedName name="ppoeo">#REF!</definedName>
    <definedName name="ppp">#REF!</definedName>
    <definedName name="ppppppppp">#REF!</definedName>
    <definedName name="ppppppppppp">#REF!</definedName>
    <definedName name="pppw">#REF!</definedName>
    <definedName name="Pr_1">#REF!</definedName>
    <definedName name="Pr_2">#REF!</definedName>
    <definedName name="_xlnm.Print_Area" localSheetId="0">'ตารางที่ 1'!$B$1:$R$43</definedName>
    <definedName name="_xlnm.Print_Area" localSheetId="1">'ตารางที่ 2'!$A$1:$AA$79</definedName>
    <definedName name="_xlnm.Print_Area">#REF!</definedName>
    <definedName name="PRINT_AREA_MI">#REF!</definedName>
    <definedName name="_xlnm.Print_Titles" localSheetId="0">'ตารางที่ 1'!$4:$5</definedName>
    <definedName name="_xlnm.Print_Titles">#REF!</definedName>
    <definedName name="Print_Titles_MI">#REF!</definedName>
    <definedName name="ProCheck.Control" localSheetId="0">[17]!ProCheck.Control</definedName>
    <definedName name="ProCheck.Control">[17]!ProCheck.Control</definedName>
    <definedName name="ProCheck.DeleteDetailDesign" localSheetId="0">[17]!ProCheck.DeleteDetailDesign</definedName>
    <definedName name="ProCheck.DeleteDetailDesign">[17]!ProCheck.DeleteDetailDesign</definedName>
    <definedName name="ProCheck.GotoSheet" localSheetId="0">[17]!ProCheck.GotoSheet</definedName>
    <definedName name="ProCheck.GotoSheet">[17]!ProCheck.GotoSheet</definedName>
    <definedName name="ProCheck.Move" localSheetId="0">[17]!ProCheck.Move</definedName>
    <definedName name="ProCheck.Move">[17]!ProCheck.Move</definedName>
    <definedName name="ProChkDrp.ChkDrpCal" localSheetId="0">[50]!ProChkDrp.ChkDrpCal</definedName>
    <definedName name="ProChkDrp.ChkDrpCal">[50]!ProChkDrp.ChkDrpCal</definedName>
    <definedName name="ProChkDrp.Control" localSheetId="0">[18]!ProChkDrp.Control</definedName>
    <definedName name="ProChkDrp.Control">[18]!ProChkDrp.Control</definedName>
    <definedName name="ProChkDrp.DataChkDrp" localSheetId="0">[50]!ProChkDrp.DataChkDrp</definedName>
    <definedName name="ProChkDrp.DataChkDrp">[50]!ProChkDrp.DataChkDrp</definedName>
    <definedName name="ProChkDrp.DeleteDetailDesign" localSheetId="0">[18]!ProChkDrp.DeleteDetailDesign</definedName>
    <definedName name="ProChkDrp.DeleteDetailDesign">[18]!ProChkDrp.DeleteDetailDesign</definedName>
    <definedName name="ProChkDrp.GotoSheet" localSheetId="0">[18]!ProChkDrp.GotoSheet</definedName>
    <definedName name="ProChkDrp.GotoSheet">[18]!ProChkDrp.GotoSheet</definedName>
    <definedName name="ProChkDrp.Move" localSheetId="0">[18]!ProChkDrp.Move</definedName>
    <definedName name="ProChkDrp.Move">[18]!ProChkDrp.Move</definedName>
    <definedName name="ProChkRdCr.ChkRdCr" localSheetId="0">[20]!ProChkRdCr.ChkRdCr</definedName>
    <definedName name="ProChkRdCr.ChkRdCr">[20]!ProChkRdCr.ChkRdCr</definedName>
    <definedName name="ProChkRdCr.control" localSheetId="0">[36]!ProChkRdCr.Control</definedName>
    <definedName name="ProChkRdCr.control">[36]!ProChkRdCr.Control</definedName>
    <definedName name="ProChkRdCr.DeleteDetailDesign" localSheetId="0">[16]!ProChkRdCr.DeleteDetailDesign</definedName>
    <definedName name="ProChkRdCr.DeleteDetailDesign">[16]!ProChkRdCr.DeleteDetailDesign</definedName>
    <definedName name="ProChkRdCr.GotoSheet" localSheetId="0">[16]!ProChkRdCr.GotoSheet</definedName>
    <definedName name="ProChkRdCr.GotoSheet">[16]!ProChkRdCr.GotoSheet</definedName>
    <definedName name="ProChkRdCr.Move" localSheetId="0">[16]!ProChkRdCr.Move</definedName>
    <definedName name="ProChkRdCr.Move">[16]!ProChkRdCr.Move</definedName>
    <definedName name="ProCulvert.Control" localSheetId="0">[22]!ProCulvert.Control</definedName>
    <definedName name="ProCulvert.Control">[22]!ProCulvert.Control</definedName>
    <definedName name="ProCulvert.GotoSheet" localSheetId="0">[22]!ProCulvert.GotoSheet</definedName>
    <definedName name="ProCulvert.GotoSheet">[22]!ProCulvert.GotoSheet</definedName>
    <definedName name="ProFto.Control" localSheetId="0">[26]!ProFto.Control</definedName>
    <definedName name="ProFto.Control">[26]!ProFto.Control</definedName>
    <definedName name="ProFto.DeleteSheet" localSheetId="0">[26]!ProFto.DeleteSheet</definedName>
    <definedName name="ProFto.DeleteSheet">[26]!ProFto.DeleteSheet</definedName>
    <definedName name="ProHead.Control" localSheetId="0">[27]!ProHead.Control</definedName>
    <definedName name="ProHead.Control">[27]!ProHead.Control</definedName>
    <definedName name="ProHead.DeleteSheet" localSheetId="0">[27]!ProHead.DeleteSheet</definedName>
    <definedName name="ProHead.DeleteSheet">[27]!ProHead.DeleteSheet</definedName>
    <definedName name="ProRoad.Control" localSheetId="0">[30]!ProRoad.Control</definedName>
    <definedName name="ProRoad.Control">[30]!ProRoad.Control</definedName>
    <definedName name="ProRoad.DeleteSheet" localSheetId="0">[30]!ProRoad.DeleteSheet</definedName>
    <definedName name="ProRoad.DeleteSheet">[30]!ProRoad.DeleteSheet</definedName>
    <definedName name="ProRoad.MoveDetail" localSheetId="0">[30]!ProRoad.MoveDetail</definedName>
    <definedName name="ProRoad.MoveDetail">[30]!ProRoad.MoveDetail</definedName>
    <definedName name="ProTail.Control" localSheetId="0">[31]!ProTail.Control</definedName>
    <definedName name="ProTail.Control">[31]!ProTail.Control</definedName>
    <definedName name="ProTail.DeleteDetailDesign" localSheetId="0">[31]!ProTail.DeleteDetailDesign</definedName>
    <definedName name="ProTail.DeleteDetailDesign">[31]!ProTail.DeleteDetailDesign</definedName>
    <definedName name="ProTail.DeleteSheet" localSheetId="0">[31]!ProTail.DeleteSheet</definedName>
    <definedName name="ProTail.DeleteSheet">[31]!ProTail.DeleteSheet</definedName>
    <definedName name="ProTail.GotoSheet" localSheetId="0">[31]!ProTail.GotoSheet</definedName>
    <definedName name="ProTail.GotoSheet">[31]!ProTail.GotoSheet</definedName>
    <definedName name="ProTail.Move" localSheetId="0">[31]!ProTail.Move</definedName>
    <definedName name="ProTail.Move">[31]!ProTail.Move</definedName>
    <definedName name="ProTail.MoveDetail" localSheetId="0">[31]!ProTail.MoveDetail</definedName>
    <definedName name="ProTail.MoveDetail">[31]!ProTail.MoveDetail</definedName>
    <definedName name="ProWalkBridge.Control" localSheetId="0">[32]!ProWalkBridge.Control</definedName>
    <definedName name="ProWalkBridge.Control">[32]!ProWalkBridge.Control</definedName>
    <definedName name="ProWalkBridge.DeleteDetailDesign" localSheetId="0">[32]!ProWalkBridge.DeleteDetailDesign</definedName>
    <definedName name="ProWalkBridge.DeleteDetailDesign">[32]!ProWalkBridge.DeleteDetailDesign</definedName>
    <definedName name="ProWalkBridge.GotoSheet" localSheetId="0">[32]!ProWalkBridge.GotoSheet</definedName>
    <definedName name="ProWalkBridge.GotoSheet">[32]!ProWalkBridge.GotoSheet</definedName>
    <definedName name="ProWalkBridge.Move" localSheetId="0">[32]!ProWalkBridge.Move</definedName>
    <definedName name="ProWalkBridge.Move">[32]!ProWalkBridge.Move</definedName>
    <definedName name="Q">#REF!</definedName>
    <definedName name="qq">#REF!</definedName>
    <definedName name="qqqqqq">#REF!</definedName>
    <definedName name="qqqqqqqqqqqqw">#REF!</definedName>
    <definedName name="qw">#REF!</definedName>
    <definedName name="R_">#REF!</definedName>
    <definedName name="RC_">#REF!</definedName>
    <definedName name="rc_1">'[4]ค่าขนส่ง(พ่วง)'!#REF!</definedName>
    <definedName name="RC_11">'[4]ค่าขนส่ง(6ล้อ)'!#REF!</definedName>
    <definedName name="_xlnm.Recorder">#REF!</definedName>
    <definedName name="rh">#REF!</definedName>
    <definedName name="RR">#REF!</definedName>
    <definedName name="rrrrrrr">#REF!</definedName>
    <definedName name="rrrrrrrrrrrrrrrrrrrt">#REF!</definedName>
    <definedName name="rrt">#REF!</definedName>
    <definedName name="rt">[10]ทำนบดิน!#REF!</definedName>
    <definedName name="runon">'[51]ผลผลิต-จัดการ'!#REF!+0.01</definedName>
    <definedName name="rwl" localSheetId="0">[36]!rwl</definedName>
    <definedName name="rwl">[36]!rwl</definedName>
    <definedName name="s">#REF!</definedName>
    <definedName name="S_1">#REF!</definedName>
    <definedName name="S_2">#REF!</definedName>
    <definedName name="S_3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21_">#REF!</definedName>
    <definedName name="S22_">#REF!</definedName>
    <definedName name="S25_">#REF!</definedName>
    <definedName name="S3.6">#REF!</definedName>
    <definedName name="S3.7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">#REF!</definedName>
    <definedName name="SB">#REF!</definedName>
    <definedName name="sdfdf">#REF!</definedName>
    <definedName name="sdscs">#REF!</definedName>
    <definedName name="sdsds">#REF!</definedName>
    <definedName name="seaw1">#REF!</definedName>
    <definedName name="seaw2">#REF!</definedName>
    <definedName name="seaw3">#REF!</definedName>
    <definedName name="seaw4">#REF!</definedName>
    <definedName name="sect_down">[19]!sect_down</definedName>
    <definedName name="sef">#REF!</definedName>
    <definedName name="Select1">[52]แผนงาน!#REF!</definedName>
    <definedName name="Select2">[52]แผนงาน!#REF!</definedName>
    <definedName name="Select3">[52]แผนงาน!#REF!</definedName>
    <definedName name="Select4">[52]แผนงาน!#REF!</definedName>
    <definedName name="sequence_chkrc">#N/A</definedName>
    <definedName name="sequence_road">[25]Control!sequence_road</definedName>
    <definedName name="sequence_walkbrid" localSheetId="0">[32]!sequence_walkbrid</definedName>
    <definedName name="sequence_walkbrid">[32]!sequence_walkbrid</definedName>
    <definedName name="sff">#REF!</definedName>
    <definedName name="sfs">#REF!</definedName>
    <definedName name="sfsafda">#REF!</definedName>
    <definedName name="sfsf">#REF!</definedName>
    <definedName name="sh">#REF!</definedName>
    <definedName name="SI">#REF!</definedName>
    <definedName name="SII">#REF!</definedName>
    <definedName name="sill">[19]!sill</definedName>
    <definedName name="SP">#REF!</definedName>
    <definedName name="SP0">'[4]ค่าขนส่ง(6ล้อ)'!#REF!</definedName>
    <definedName name="SS">#REF!</definedName>
    <definedName name="sssssssss">#REF!</definedName>
    <definedName name="sssssssssssss">#REF!</definedName>
    <definedName name="ssssssssssssssssss">#REF!</definedName>
    <definedName name="STA">#REF!</definedName>
    <definedName name="stopvalve">#REF!</definedName>
    <definedName name="sumbride">[53]bq!#REF!</definedName>
    <definedName name="t">#REF!</definedName>
    <definedName name="t.1">#REF!</definedName>
    <definedName name="t.2">#REF!</definedName>
    <definedName name="t.3">#REF!</definedName>
    <definedName name="t_1">#REF!</definedName>
    <definedName name="t_2">#REF!</definedName>
    <definedName name="T1_">#REF!</definedName>
    <definedName name="T2_">#REF!</definedName>
    <definedName name="T3_">#REF!</definedName>
    <definedName name="T4_">#REF!</definedName>
    <definedName name="T5_">#REF!</definedName>
    <definedName name="T6_">#REF!</definedName>
    <definedName name="TailCal" localSheetId="0">[31]!TailCal</definedName>
    <definedName name="TailCal">[31]!TailCal</definedName>
    <definedName name="tb">#REF!</definedName>
    <definedName name="tbu">#REF!</definedName>
    <definedName name="TC">#REF!</definedName>
    <definedName name="tdig">#REF!</definedName>
    <definedName name="tdong">#REF!</definedName>
    <definedName name="tEND.">#REF!</definedName>
    <definedName name="tf">#REF!</definedName>
    <definedName name="tgh">#REF!</definedName>
    <definedName name="TH">#REF!</definedName>
    <definedName name="thg">#REF!</definedName>
    <definedName name="thuay">#REF!</definedName>
    <definedName name="TI">#REF!</definedName>
    <definedName name="TII">#REF!</definedName>
    <definedName name="tiii">#REF!</definedName>
    <definedName name="TIME">#REF!</definedName>
    <definedName name="TIME1">'[4]ค่าขนส่ง(6ล้อ)'!#REF!</definedName>
    <definedName name="tj">#REF!</definedName>
    <definedName name="tk">#REF!</definedName>
    <definedName name="TL">'[35]Cal Fto'!#REF!</definedName>
    <definedName name="tloa">#REF!</definedName>
    <definedName name="tma">#REF!</definedName>
    <definedName name="to">"Drop Down 5"</definedName>
    <definedName name="ton">[40]ทำนบดิน!#REF!</definedName>
    <definedName name="Totalcost">#REF!</definedName>
    <definedName name="tping">#REF!</definedName>
    <definedName name="tpipe">#REF!</definedName>
    <definedName name="TR">#REF!</definedName>
    <definedName name="trial">[54]!trial</definedName>
    <definedName name="troad">#REF!</definedName>
    <definedName name="ts">#REF!</definedName>
    <definedName name="tS3.15">#REF!</definedName>
    <definedName name="tS3.16">#REF!</definedName>
    <definedName name="tS3.17">#REF!</definedName>
    <definedName name="tS3.18">#REF!</definedName>
    <definedName name="tsaew">#REF!</definedName>
    <definedName name="Tsb">#REF!</definedName>
    <definedName name="tsin">#REF!</definedName>
    <definedName name="tsmall">#REF!</definedName>
    <definedName name="Tst">#REF!</definedName>
    <definedName name="tt">'[55]SP-HUI-Y'!$R$9</definedName>
    <definedName name="tttttt">#REF!</definedName>
    <definedName name="ttttttttttttttttttttttt">#REF!</definedName>
    <definedName name="ttung">#REF!</definedName>
    <definedName name="tung1">#REF!</definedName>
    <definedName name="tung2">#REF!</definedName>
    <definedName name="tung3">#REF!</definedName>
    <definedName name="tung4">#REF!</definedName>
    <definedName name="TV">#REF!</definedName>
    <definedName name="Tw">#REF!</definedName>
    <definedName name="tW3.15">#REF!</definedName>
    <definedName name="tW3.16">#REF!</definedName>
    <definedName name="tW3.17">#REF!</definedName>
    <definedName name="tW3.18">#REF!</definedName>
    <definedName name="twang">#REF!</definedName>
    <definedName name="twodisk">#REF!</definedName>
    <definedName name="tyktyk">#REF!</definedName>
    <definedName name="Type">#REF!</definedName>
    <definedName name="tลาดหลัง">#REF!</definedName>
    <definedName name="u">#REF!</definedName>
    <definedName name="U.CUBE">#REF!,#REF!,#REF!,#REF!,#REF!,#REF!,#REF!</definedName>
    <definedName name="U.TON">#REF!,#REF!,#REF!,#REF!,#REF!,#REF!,#REF!</definedName>
    <definedName name="U_DRY">#REF!</definedName>
    <definedName name="U_RAIN">#REF!</definedName>
    <definedName name="uio">#REF!</definedName>
    <definedName name="uj">#REF!</definedName>
    <definedName name="uklyul">#REF!</definedName>
    <definedName name="uku">'[43]หน้า ปมก'!$K$845</definedName>
    <definedName name="uuuuuuuuuuu">#REF!</definedName>
    <definedName name="uuuuuuuuuuuuuu">[19]!uuuuuuuuuuuuuu</definedName>
    <definedName name="uyoy">#REF!</definedName>
    <definedName name="v">#REF!</definedName>
    <definedName name="V.19">'[7]82824'!#REF!</definedName>
    <definedName name="V.20">'[7]82824'!#REF!</definedName>
    <definedName name="V1.1">#REF!</definedName>
    <definedName name="V1.10">#REF!</definedName>
    <definedName name="V1.11">#REF!</definedName>
    <definedName name="V1.12">#REF!</definedName>
    <definedName name="V1.13">#REF!</definedName>
    <definedName name="V1.14">#REF!</definedName>
    <definedName name="V1.15">#REF!</definedName>
    <definedName name="V1.16">#REF!</definedName>
    <definedName name="V1.2">#REF!</definedName>
    <definedName name="V1.3">#REF!</definedName>
    <definedName name="V1.4">#REF!</definedName>
    <definedName name="V1.5">#REF!</definedName>
    <definedName name="V1.6">#REF!</definedName>
    <definedName name="V1.7">#REF!</definedName>
    <definedName name="V1.8">#REF!</definedName>
    <definedName name="V1.9">#REF!</definedName>
    <definedName name="V1_">#REF!</definedName>
    <definedName name="V19.1">'[7]82824'!#REF!</definedName>
    <definedName name="V19.6">'[7]82824'!#REF!</definedName>
    <definedName name="V19.6.3">'[7]82824'!#REF!</definedName>
    <definedName name="V20.1">'[7]82824'!#REF!</definedName>
    <definedName name="V20.2">'[7]82824'!#REF!</definedName>
    <definedName name="V20.3">'[7]82824'!#REF!</definedName>
    <definedName name="V20.4">'[7]82824'!#REF!</definedName>
    <definedName name="V20.5">'[7]82824'!#REF!</definedName>
    <definedName name="V20.6">'[7]82824'!#REF!</definedName>
    <definedName name="V21.2.1">'[7]82824'!#REF!</definedName>
    <definedName name="V21.2.2">'[7]82824'!#REF!</definedName>
    <definedName name="V21.2.3">'[7]82824'!#REF!</definedName>
    <definedName name="V21.6">#REF!</definedName>
    <definedName name="V21.6.1">#REF!</definedName>
    <definedName name="V21.6.2">#REF!</definedName>
    <definedName name="V21.6.3">#REF!</definedName>
    <definedName name="V21.7">#REF!</definedName>
    <definedName name="V22.1">#REF!</definedName>
    <definedName name="V22.1_">#REF!</definedName>
    <definedName name="V22.2.1">#REF!</definedName>
    <definedName name="V22.2.2">#REF!</definedName>
    <definedName name="V22.2_">#REF!</definedName>
    <definedName name="V22.3.1">#REF!</definedName>
    <definedName name="V22.3.2">#REF!</definedName>
    <definedName name="V22.3.3">#REF!</definedName>
    <definedName name="V22.3.4">#REF!</definedName>
    <definedName name="V22.3_">#REF!</definedName>
    <definedName name="V22.4.1">#REF!</definedName>
    <definedName name="V22.4.10">#REF!</definedName>
    <definedName name="V22.4.2">#REF!</definedName>
    <definedName name="V22.4.3">#REF!</definedName>
    <definedName name="V22.4.4">#REF!</definedName>
    <definedName name="V22.4.5">#REF!</definedName>
    <definedName name="V22.4.6">#REF!</definedName>
    <definedName name="V22.4.7">#REF!</definedName>
    <definedName name="V22.4.8">#REF!</definedName>
    <definedName name="V22.4.9">#REF!</definedName>
    <definedName name="V22.4_">#REF!</definedName>
    <definedName name="V22.5.1">#REF!</definedName>
    <definedName name="V22.5.2">#REF!</definedName>
    <definedName name="V22.5.3">#REF!</definedName>
    <definedName name="V22.5_">#REF!</definedName>
    <definedName name="V22.6">#REF!</definedName>
    <definedName name="V22.6.1">#REF!</definedName>
    <definedName name="V22.6.2">#REF!</definedName>
    <definedName name="V23.2.1">#REF!</definedName>
    <definedName name="V23.2.2">#REF!</definedName>
    <definedName name="V23.2.3">#REF!</definedName>
    <definedName name="V23.2.4">#REF!</definedName>
    <definedName name="V23.2.5">#REF!</definedName>
    <definedName name="V23.2.6.1">#REF!</definedName>
    <definedName name="V23.2.6.2">#REF!</definedName>
    <definedName name="V23.2.6.3">#REF!</definedName>
    <definedName name="V23.2.6.4">#REF!</definedName>
    <definedName name="V23.3.1">#REF!</definedName>
    <definedName name="V23.3.2">#REF!</definedName>
    <definedName name="V27.1">#REF!</definedName>
    <definedName name="V27.2">#REF!</definedName>
    <definedName name="V29.1">#REF!</definedName>
    <definedName name="V29.2">#REF!</definedName>
    <definedName name="V29.3">#REF!</definedName>
    <definedName name="V29.4">#REF!</definedName>
    <definedName name="V29.5">#REF!</definedName>
    <definedName name="V3.1">#REF!</definedName>
    <definedName name="V3.10">#REF!</definedName>
    <definedName name="V3.11">#REF!</definedName>
    <definedName name="V3.12">#REF!</definedName>
    <definedName name="V3.13">#REF!</definedName>
    <definedName name="V3.14">#REF!</definedName>
    <definedName name="V3.15">#REF!</definedName>
    <definedName name="V3.16">#REF!</definedName>
    <definedName name="V3.17">#REF!</definedName>
    <definedName name="V3.18">#REF!</definedName>
    <definedName name="V3.19">#REF!</definedName>
    <definedName name="V3.2">#REF!</definedName>
    <definedName name="V3.20">#REF!</definedName>
    <definedName name="V3.21">#REF!</definedName>
    <definedName name="V3.22">#REF!</definedName>
    <definedName name="V3.23.1">#REF!</definedName>
    <definedName name="V3.23.2">#REF!</definedName>
    <definedName name="V3.24.1">#REF!</definedName>
    <definedName name="V3.24.2">#REF!</definedName>
    <definedName name="V3.24.3">#REF!</definedName>
    <definedName name="V3.24.4">#REF!</definedName>
    <definedName name="V3.24.5">#REF!</definedName>
    <definedName name="V3.25">#REF!</definedName>
    <definedName name="V3.26">#REF!</definedName>
    <definedName name="V3.27">#REF!</definedName>
    <definedName name="V3.28">#REF!</definedName>
    <definedName name="V3.29">#REF!</definedName>
    <definedName name="V3.3">#REF!</definedName>
    <definedName name="V3.30">#REF!</definedName>
    <definedName name="V3.31.1">#REF!</definedName>
    <definedName name="V3.31.2">#REF!</definedName>
    <definedName name="V3.32.1">#REF!</definedName>
    <definedName name="V3.32.2">#REF!</definedName>
    <definedName name="V3.33">#REF!</definedName>
    <definedName name="V3.4">#REF!</definedName>
    <definedName name="V3.5">#REF!</definedName>
    <definedName name="V3.6">#REF!</definedName>
    <definedName name="V3.7">#REF!</definedName>
    <definedName name="V3.8.1">#REF!</definedName>
    <definedName name="V3.8.2">#REF!</definedName>
    <definedName name="V3.8.3">#REF!</definedName>
    <definedName name="V3.9.1">#REF!</definedName>
    <definedName name="V3.9.2">#REF!</definedName>
    <definedName name="V30.1">#REF!</definedName>
    <definedName name="V30.2">#REF!</definedName>
    <definedName name="V30.3">#REF!</definedName>
    <definedName name="V30.4">#REF!</definedName>
    <definedName name="V30.5">#REF!</definedName>
    <definedName name="V31.1">#REF!</definedName>
    <definedName name="V31.2">#REF!</definedName>
    <definedName name="V31.3">#REF!</definedName>
    <definedName name="V31.4">#REF!</definedName>
    <definedName name="V31.5">#REF!</definedName>
    <definedName name="V4.1.1">#REF!</definedName>
    <definedName name="V4.1.2">#REF!</definedName>
    <definedName name="V4.2">#REF!</definedName>
    <definedName name="V7.1">#REF!</definedName>
    <definedName name="V7.2.1">#REF!</definedName>
    <definedName name="V7.2.2">#REF!</definedName>
    <definedName name="V7.2.3">#REF!</definedName>
    <definedName name="V8.1">#REF!</definedName>
    <definedName name="V8.2.1">#REF!</definedName>
    <definedName name="V8.2.2">#REF!</definedName>
    <definedName name="vb">#REF!</definedName>
    <definedName name="veew">#REF!</definedName>
    <definedName name="veqr">#REF!</definedName>
    <definedName name="veqvr">#REF!</definedName>
    <definedName name="vevq">#REF!</definedName>
    <definedName name="vhn">#REF!</definedName>
    <definedName name="vqervq">#REF!</definedName>
    <definedName name="vqrvq">#REF!</definedName>
    <definedName name="vqrvqrv">#REF!</definedName>
    <definedName name="vqrvqv">#REF!</definedName>
    <definedName name="vqve">#REF!</definedName>
    <definedName name="vqvrq">#REF!</definedName>
    <definedName name="vrevwe">#REF!</definedName>
    <definedName name="vrvq">#REF!</definedName>
    <definedName name="vvqr">#REF!</definedName>
    <definedName name="Vขุดคีย์เครื่องจักร">'[7]82824'!#REF!</definedName>
    <definedName name="Vขุดบ่อก่อสร้าง">'[7]82824'!#REF!</definedName>
    <definedName name="Vขุดเปิดหน้าดิน">#REF!</definedName>
    <definedName name="Vคก.ล้วน">#REF!</definedName>
    <definedName name="Vคย.">#REF!</definedName>
    <definedName name="Vคสล.">#REF!</definedName>
    <definedName name="VดินขุดGA">#REF!</definedName>
    <definedName name="VดินขุดMA">#REF!</definedName>
    <definedName name="Vดินขุดคีย์">#REF!</definedName>
    <definedName name="Vดินขุดคีย์กำแพง">#REF!</definedName>
    <definedName name="Vดินขุดด้วยเครื่องจักร">#REF!</definedName>
    <definedName name="Vดินขุดตกแต่ง">#REF!</definedName>
    <definedName name="Vดินขุดตกแต่งกองรวม">#REF!</definedName>
    <definedName name="Vดินขุดตกแต่งขนย้าย">#REF!</definedName>
    <definedName name="Vดินขุดบ่อก่อสร้างกองรวม">#REF!</definedName>
    <definedName name="Vดินขุดบ่อก่อสร้างขนย้าย">#REF!</definedName>
    <definedName name="Vดินขุดปรับแต่ง">#REF!</definedName>
    <definedName name="Vดินขุดแรงคน">'[7]82824'!#REF!</definedName>
    <definedName name="Vดินขุดหก.">#REF!</definedName>
    <definedName name="Vดินขุดหร.">#REF!</definedName>
    <definedName name="Vดินขุดเอ็น">#REF!</definedName>
    <definedName name="VดินถมGABIONS">#REF!</definedName>
    <definedName name="Vดินถมกำแพง">#REF!</definedName>
    <definedName name="Vดินถมคีย์">#REF!</definedName>
    <definedName name="Vดินถมเครื่องจักร">#REF!</definedName>
    <definedName name="Vดินถมเอ็น">#REF!</definedName>
    <definedName name="Vแต่งหน้าท้าย">'[7]82824'!#REF!</definedName>
    <definedName name="Vถมคีกำแพงแรงคน">'[7]82824'!#REF!</definedName>
    <definedName name="Vถมบ่อ">'[7]82824'!#REF!</definedName>
    <definedName name="Vทางผันน้ำ">#REF!</definedName>
    <definedName name="Vทำนบชั่วคราว">#REF!</definedName>
    <definedName name="Vบ่อ">'[7]82824'!#REF!</definedName>
    <definedName name="Vบ่อก่อสร้าง">#REF!</definedName>
    <definedName name="Vเปิดหน้า">'[7]82824'!#REF!</definedName>
    <definedName name="Vไม้แบบ">#REF!</definedName>
    <definedName name="Vรองพื้น">#REF!</definedName>
    <definedName name="Vหก.">#REF!</definedName>
    <definedName name="Vหย">'[7]82824'!#REF!</definedName>
    <definedName name="Vหร.">#REF!</definedName>
    <definedName name="Vหินคลุก">#REF!</definedName>
    <definedName name="Vเอ็น">#REF!</definedName>
    <definedName name="W">#REF!</definedName>
    <definedName name="W_1">#REF!</definedName>
    <definedName name="W_2">#REF!</definedName>
    <definedName name="WalkBridge" localSheetId="0">[32]!WalkBridge</definedName>
    <definedName name="WalkBridge">[32]!WalkBridge</definedName>
    <definedName name="WC">#REF!</definedName>
    <definedName name="wdf">#REF!</definedName>
    <definedName name="we">#REF!</definedName>
    <definedName name="wefwfe">#REF!</definedName>
    <definedName name="wfe">[11]ทำนบดิน!#REF!</definedName>
    <definedName name="WT">#REF!</definedName>
    <definedName name="ww">#REF!</definedName>
    <definedName name="www">#REF!</definedName>
    <definedName name="wwww">#REF!</definedName>
    <definedName name="wwwwwwwwwww">#REF!</definedName>
    <definedName name="x">#REF!</definedName>
    <definedName name="x_">#REF!</definedName>
    <definedName name="X_1">'[7]82824'!#REF!</definedName>
    <definedName name="X_10">'[7]82824'!#REF!</definedName>
    <definedName name="X_11">'[7]82824'!#REF!</definedName>
    <definedName name="X_12">'[7]82824'!#REF!</definedName>
    <definedName name="X_2">'[7]82824'!#REF!</definedName>
    <definedName name="X_3">'[7]82824'!#REF!</definedName>
    <definedName name="X_4">'[7]82824'!#REF!</definedName>
    <definedName name="X_5">'[7]82824'!#REF!</definedName>
    <definedName name="X_6">'[7]82824'!#REF!</definedName>
    <definedName name="X_7">'[7]82824'!#REF!</definedName>
    <definedName name="X_8">'[7]82824'!#REF!</definedName>
    <definedName name="X_9">'[7]82824'!#REF!</definedName>
    <definedName name="x0ข">#REF!</definedName>
    <definedName name="x0ถ">#REF!</definedName>
    <definedName name="x1010ข">#REF!</definedName>
    <definedName name="x1010ถ">#REF!</definedName>
    <definedName name="x10ข">#REF!</definedName>
    <definedName name="x10ถ">#REF!</definedName>
    <definedName name="x11ข">#REF!</definedName>
    <definedName name="x11ถ">#REF!</definedName>
    <definedName name="x12ถ">#REF!</definedName>
    <definedName name="x1ข">#REF!</definedName>
    <definedName name="x1ถ">#REF!</definedName>
    <definedName name="x2ข">#REF!</definedName>
    <definedName name="x2ถ">#REF!</definedName>
    <definedName name="x3ข">#REF!</definedName>
    <definedName name="x3ถ">#REF!</definedName>
    <definedName name="x44ข">#REF!</definedName>
    <definedName name="x44ถ">#REF!</definedName>
    <definedName name="x4ข">#REF!</definedName>
    <definedName name="x4ถ">#REF!</definedName>
    <definedName name="x5ข">#REF!</definedName>
    <definedName name="x5ถ">#REF!</definedName>
    <definedName name="x6ข">#REF!</definedName>
    <definedName name="x6ถ">#REF!</definedName>
    <definedName name="x7ข">#REF!</definedName>
    <definedName name="x7ถ">#REF!</definedName>
    <definedName name="x88ข">#REF!</definedName>
    <definedName name="x88ถ">#REF!</definedName>
    <definedName name="x8ข">#REF!</definedName>
    <definedName name="x8ถ">#REF!</definedName>
    <definedName name="x9ข">#REF!</definedName>
    <definedName name="x9ถ">#REF!</definedName>
    <definedName name="xc">#REF!</definedName>
    <definedName name="XIII">#REF!</definedName>
    <definedName name="xv">#REF!</definedName>
    <definedName name="xxxxxxxxxxxx">#REF!</definedName>
    <definedName name="Y">#REF!</definedName>
    <definedName name="y_">#REF!</definedName>
    <definedName name="yd">[11]ทำนบดิน!#REF!</definedName>
    <definedName name="Year50">#REF!</definedName>
    <definedName name="Year51">#REF!</definedName>
    <definedName name="Year52">#REF!</definedName>
    <definedName name="Year53">#REF!</definedName>
    <definedName name="yukyukyu">#REF!</definedName>
    <definedName name="yyyyyyyyyy">#REF!</definedName>
    <definedName name="yyyyyyyyyyyyyy">#REF!</definedName>
    <definedName name="z">#REF!</definedName>
    <definedName name="Z_D75B71D3_AF7E_465D_A108_AA98354475F9_.wvu.Cols" hidden="1">#REF!,#REF!</definedName>
    <definedName name="ZB">#REF!</definedName>
    <definedName name="ZBB">#REF!</definedName>
    <definedName name="ZCC">#REF!</definedName>
    <definedName name="zd">#REF!</definedName>
    <definedName name="ZDD">#REF!</definedName>
    <definedName name="ZEE">#REF!</definedName>
    <definedName name="zt">#REF!</definedName>
    <definedName name="ZX">#REF!</definedName>
    <definedName name="zz">#REF!</definedName>
    <definedName name="zzzzzzzzzzzzzzzz">#REF!</definedName>
    <definedName name="Zฒ">#REF!</definedName>
    <definedName name="เ">#REF!</definedName>
    <definedName name="เเเเเเ">[56]ป้าย!#REF!</definedName>
    <definedName name="แ">[57]ทำนบดิน!#REF!</definedName>
    <definedName name="แ8700">#REF!</definedName>
    <definedName name="ไ">#REF!</definedName>
    <definedName name="ก">#REF!</definedName>
    <definedName name="ก1">#REF!</definedName>
    <definedName name="ก2">#REF!</definedName>
    <definedName name="ก3">#REF!</definedName>
    <definedName name="กก">[14]วัสดุ!#REF!</definedName>
    <definedName name="ก่กะห">#REF!</definedName>
    <definedName name="กดเ">[43]คอนกรีตฝาย!$B$6</definedName>
    <definedName name="กดกกดด">#REF!</definedName>
    <definedName name="กดเกดเก">#REF!</definedName>
    <definedName name="กดหด">#REF!</definedName>
    <definedName name="กดเห">#REF!</definedName>
    <definedName name="กม.">[58]ท่อAC!$H$4</definedName>
    <definedName name="กร">#REF!</definedName>
    <definedName name="กรวด">#REF!</definedName>
    <definedName name="กรวดรวมขน">[14]วัสดุ!#REF!</definedName>
    <definedName name="กรวดรอง">[14]วัสดุ!#REF!</definedName>
    <definedName name="กรำมรดรา">#REF!</definedName>
    <definedName name="กรุยทาง">[59]ข้อมูลขนส่ง!$F$2</definedName>
    <definedName name="ก่หพ้">#REF!</definedName>
    <definedName name="ก่หพะห">#REF!</definedName>
    <definedName name="ก่ะ">#REF!</definedName>
    <definedName name="กันส่วนกลาง">#REF!</definedName>
    <definedName name="การประมาณ">[60]ทำนบดิน!#REF!</definedName>
    <definedName name="กำไร">'[58]1.ข้อมูลโครงการ'!$G$41</definedName>
    <definedName name="กิจกรรม">#REF!</definedName>
    <definedName name="กื้">#REF!</definedName>
    <definedName name="เก">#REF!</definedName>
    <definedName name="เกดเ">#REF!</definedName>
    <definedName name="เก้า">[61]ป้าย!#REF!</definedName>
    <definedName name="เกิดกห">#REF!</definedName>
    <definedName name="ข">#REF!</definedName>
    <definedName name="ขนย้าย">#REF!</definedName>
    <definedName name="ขบ">#REF!</definedName>
    <definedName name="ขป">#REF!</definedName>
    <definedName name="ขหท">#REF!</definedName>
    <definedName name="ขุด">#REF!</definedName>
    <definedName name="ค">#REF!</definedName>
    <definedName name="คก.ล้วน">'[7]82824'!#REF!</definedName>
    <definedName name="คงเหลือ">#REF!</definedName>
    <definedName name="คงเหลือพรบ.สชป.1">#REF!</definedName>
    <definedName name="คงเหลือพรบ.สชป.10">#REF!</definedName>
    <definedName name="คงเหลือพรบ.สชป.11">#REF!</definedName>
    <definedName name="คงเหลือพรบ.สชป.12">#REF!</definedName>
    <definedName name="คงเหลือพรบ.สชป.13">#REF!</definedName>
    <definedName name="คงเหลือพรบ.สชป.14">#REF!</definedName>
    <definedName name="คงเหลือพรบ.สชป.15">#REF!</definedName>
    <definedName name="คงเหลือพรบ.สชป.16">#REF!</definedName>
    <definedName name="คงเหลือพรบ.สชป.17">#REF!</definedName>
    <definedName name="คงเหลือพรบ.สชป.2">#REF!</definedName>
    <definedName name="คงเหลือพรบ.สชป.3">#REF!</definedName>
    <definedName name="คงเหลือพรบ.สชป.4">#REF!</definedName>
    <definedName name="คงเหลือพรบ.สชป.5">#REF!</definedName>
    <definedName name="คงเหลือพรบ.สชป.6">#REF!</definedName>
    <definedName name="คงเหลือพรบ.สชป.7">#REF!</definedName>
    <definedName name="คงเหลือพรบ.สชป.8">#REF!</definedName>
    <definedName name="คงเหลือพรบ.สชป.9">#REF!</definedName>
    <definedName name="คงเหลือสชป.1">#REF!</definedName>
    <definedName name="คงเหลือสชป.10">#REF!</definedName>
    <definedName name="คงเหลือสชป.11">#REF!</definedName>
    <definedName name="คงเหลือสชป.12">#REF!</definedName>
    <definedName name="คงเหลือสชป.13">#REF!</definedName>
    <definedName name="คงเหลือสชป.14">#REF!</definedName>
    <definedName name="คงเหลือสชป.15">#REF!</definedName>
    <definedName name="คงเหลือสชป.16">#REF!</definedName>
    <definedName name="คงเหลือสชป.17">#REF!</definedName>
    <definedName name="คงเหลือสชป.2">#REF!</definedName>
    <definedName name="คงเหลือสชป.3">#REF!</definedName>
    <definedName name="คงเหลือสชป.4">#REF!</definedName>
    <definedName name="คงเหลือสชป.5">#REF!</definedName>
    <definedName name="คงเหลือสชป.6">#REF!</definedName>
    <definedName name="คงเหลือสชป.7">#REF!</definedName>
    <definedName name="คงเหลือสชป.8">#REF!</definedName>
    <definedName name="คงเหลือสชป.9">#REF!</definedName>
    <definedName name="คด">#REF!</definedName>
    <definedName name="คย">#REF!</definedName>
    <definedName name="คย1">[62]ราคางานระบบแพรกซ้าย!#REF!</definedName>
    <definedName name="คล">#REF!</definedName>
    <definedName name="คล1">[62]ราคางานระบบแพรกซ้าย!#REF!</definedName>
    <definedName name="ความต้องการ">#REF!</definedName>
    <definedName name="ความต้องการงปม.">#REF!</definedName>
    <definedName name="ความต้องการงปม.สชป.1">#REF!</definedName>
    <definedName name="ความต้องการงปม.สชป.10">#REF!</definedName>
    <definedName name="ความต้องการงปม.สชป.11">#REF!</definedName>
    <definedName name="ความต้องการงปม.สชป.12">#REF!</definedName>
    <definedName name="ความต้องการงปม.สชป.13">#REF!</definedName>
    <definedName name="ความต้องการงปม.สชป.14">#REF!</definedName>
    <definedName name="ความต้องการงปม.สชป.15">#REF!</definedName>
    <definedName name="ความต้องการงปม.สชป.16">#REF!</definedName>
    <definedName name="ความต้องการงปม.สชป.17">#REF!</definedName>
    <definedName name="ความต้องการงปม.สชป.2">#REF!</definedName>
    <definedName name="ความต้องการงปม.สชป.3">#REF!</definedName>
    <definedName name="ความต้องการงปม.สชป.4">#REF!</definedName>
    <definedName name="ความต้องการงปม.สชป.5">#REF!</definedName>
    <definedName name="ความต้องการงปม.สชป.6">#REF!</definedName>
    <definedName name="ความต้องการงปม.สชป.7">#REF!</definedName>
    <definedName name="ความต้องการงปม.สชป.8">#REF!</definedName>
    <definedName name="ความต้องการงปม.สชป.9">#REF!</definedName>
    <definedName name="คสล">#REF!</definedName>
    <definedName name="คสล1">[62]ราคางานระบบแพรกซ้าย!#REF!</definedName>
    <definedName name="คอนกรีตดาด">#REF!</definedName>
    <definedName name="ค่ากำไร">#REF!</definedName>
    <definedName name="ค่าขนส่งท่อ1">#REF!</definedName>
    <definedName name="ค้างปมก.">#REF!</definedName>
    <definedName name="ค้างปมก.ปรับปรุงระบบ">#REF!</definedName>
    <definedName name="ค้างปมก.ปรับปรุงฯสชป.1">#REF!</definedName>
    <definedName name="ค้างปมก.ปรับปรุงฯสชป.10">#REF!</definedName>
    <definedName name="ค้างปมก.ปรับปรุงฯสชป.11">#REF!</definedName>
    <definedName name="ค้างปมก.ปรับปรุงฯสชป.12">#REF!</definedName>
    <definedName name="ค้างปมก.ปรับปรุงฯสชป.2">#REF!</definedName>
    <definedName name="ค้างปมก.ปรับปรุงฯสชป.3">#REF!</definedName>
    <definedName name="ค้างปมก.ปรับปรุงฯสชป.4">#REF!</definedName>
    <definedName name="ค้างปมก.ปรับปรุงฯสชป.5">#REF!</definedName>
    <definedName name="ค้างปมก.ปรับปรุงฯสชป.6">#REF!</definedName>
    <definedName name="ค้างปมก.ปรับปรุงฯสชป.7">#REF!</definedName>
    <definedName name="ค้างปมก.ปรับปรุงฯสชป.8">#REF!</definedName>
    <definedName name="ค้างปมก.ปรับปรุงฯสชป.9">#REF!</definedName>
    <definedName name="ค้างปมก.สชป.1">#REF!</definedName>
    <definedName name="ค้างปมก.สชป.10">#REF!</definedName>
    <definedName name="ค้างปมก.สชป.11">#REF!</definedName>
    <definedName name="ค้างปมก.สชป.12">#REF!</definedName>
    <definedName name="ค้างปมก.สชป.13">#REF!</definedName>
    <definedName name="ค้างปมก.สชป.14">#REF!</definedName>
    <definedName name="ค้างปมก.สชป.15">#REF!</definedName>
    <definedName name="ค้างปมก.สชป.16">#REF!</definedName>
    <definedName name="ค้างปมก.สชป.17">#REF!</definedName>
    <definedName name="ค้างปมก.สชป.2">#REF!</definedName>
    <definedName name="ค้างปมก.สชป.3">#REF!</definedName>
    <definedName name="ค้างปมก.สชป.4">#REF!</definedName>
    <definedName name="ค้างปมก.สชป.5">#REF!</definedName>
    <definedName name="ค้างปมก.สชป.6">#REF!</definedName>
    <definedName name="ค้างปมก.สชป.7">#REF!</definedName>
    <definedName name="ค้างปมก.สชป.8">#REF!</definedName>
    <definedName name="ค้างปมก.สชป.9">#REF!</definedName>
    <definedName name="ค่าดิน">[14]วัสดุ!#REF!</definedName>
    <definedName name="ค่าท่อ">#REF!</definedName>
    <definedName name="ค่าบรรทุกท่อ">[40]ทำนบดิน!#REF!</definedName>
    <definedName name="ค่าแรง">#REF!</definedName>
    <definedName name="ค่าแรงไม้แบบ">#REF!</definedName>
    <definedName name="ค่าเหล็ก">[14]วัสดุ!#REF!</definedName>
    <definedName name="เครื่องกว้าน">[63]ดันท่อลอด!$G$18</definedName>
    <definedName name="โครงการ">#REF!</definedName>
    <definedName name="โครงสร้าง">'[64]7.งานคอนกรีต-หิน'!$F$26</definedName>
    <definedName name="ง">#REF!</definedName>
    <definedName name="งบ">#REF!</definedName>
    <definedName name="งบล">#REF!</definedName>
    <definedName name="งปม.รวม">#REF!</definedName>
    <definedName name="งปม.รวมปรับปรุงระบบ">#REF!</definedName>
    <definedName name="งปม.รวมสชป.1">#REF!</definedName>
    <definedName name="งปม.รวมสชป.10">#REF!</definedName>
    <definedName name="งปม.รวมสชป.11">#REF!</definedName>
    <definedName name="งปม.รวมสชป.12">#REF!</definedName>
    <definedName name="งปม.รวมสชป.13">#REF!</definedName>
    <definedName name="งปม.รวมสชป.14">#REF!</definedName>
    <definedName name="งปม.รวมสชป.15">#REF!</definedName>
    <definedName name="งปม.รวมสชป.16">#REF!</definedName>
    <definedName name="งปม.รวมสชป.17">#REF!</definedName>
    <definedName name="งปม.รวมสชป.2">#REF!</definedName>
    <definedName name="งปม.รวมสชป.3">#REF!</definedName>
    <definedName name="งปม.รวมสชป.4">#REF!</definedName>
    <definedName name="งปม.รวมสชป.5">#REF!</definedName>
    <definedName name="งปม.รวมสชป.6">#REF!</definedName>
    <definedName name="งปม.รวมสชป.7">#REF!</definedName>
    <definedName name="งปม.รวมสชป.8">#REF!</definedName>
    <definedName name="งปม.รวมสชป.9">#REF!</definedName>
    <definedName name="งวดค่าจ้างสชป.1">#REF!</definedName>
    <definedName name="งวดค่าจ้างสชป.10">#REF!</definedName>
    <definedName name="งวดค่าจ้างสชป.11">#REF!</definedName>
    <definedName name="งวดค่าจ้างสชป.12">#REF!</definedName>
    <definedName name="งวดค่าจ้างสชป.2">#REF!</definedName>
    <definedName name="งวดค่าจ้างสชป.3">#REF!</definedName>
    <definedName name="งวดค่าจ้างสชป.4">#REF!</definedName>
    <definedName name="งวดค่าจ้างสชป.5">#REF!</definedName>
    <definedName name="งวดค่าจ้างสชป.6">#REF!</definedName>
    <definedName name="งวดค่าจ้างสชป.7">#REF!</definedName>
    <definedName name="งวดค่าจ้างสชป.8">#REF!</definedName>
    <definedName name="งวดค่าจ้างสชป.9">#REF!</definedName>
    <definedName name="งวดจ้างเหมาสชป.1">#REF!</definedName>
    <definedName name="งวดจ้างเหมาสชป.10">#REF!</definedName>
    <definedName name="งวดจ้างเหมาสชป.11">#REF!</definedName>
    <definedName name="งวดจ้างเหมาสชป.12">#REF!</definedName>
    <definedName name="งวดจ้างเหมาสชป.2">#REF!</definedName>
    <definedName name="งวดจ้างเหมาสชป.3">#REF!</definedName>
    <definedName name="งวดจ้างเหมาสชป.4">#REF!</definedName>
    <definedName name="งวดจ้างเหมาสชป.5">#REF!</definedName>
    <definedName name="งวดจ้างเหมาสชป.6">#REF!</definedName>
    <definedName name="งวดจ้างเหมาสชป.7">#REF!</definedName>
    <definedName name="งวดจ้างเหมาสชป.8">#REF!</definedName>
    <definedName name="งวดจ้างเหมาสชป.9">#REF!</definedName>
    <definedName name="งวดทำเองสชป.1">#REF!</definedName>
    <definedName name="งวดทำเองสชป.10">#REF!</definedName>
    <definedName name="งวดทำเองสชป.11">#REF!</definedName>
    <definedName name="งวดทำเองสชป.12">#REF!</definedName>
    <definedName name="งวดทำเองสชป.2">#REF!</definedName>
    <definedName name="งวดทำเองสชป.3">#REF!</definedName>
    <definedName name="งวดทำเองสชป.4">#REF!</definedName>
    <definedName name="งวดทำเองสชป.5">#REF!</definedName>
    <definedName name="งวดทำเองสชป.6">#REF!</definedName>
    <definedName name="งวดทำเองสชป.7">#REF!</definedName>
    <definedName name="งวดทำเองสชป.8">#REF!</definedName>
    <definedName name="งวดทำเองสชป.9">#REF!</definedName>
    <definedName name="งวดปรับปรุงระบบ">#REF!</definedName>
    <definedName name="งวดปรับปรุงฯสชป.1">#REF!</definedName>
    <definedName name="งวดปรับปรุงฯสชป.10">#REF!</definedName>
    <definedName name="งวดปรับปรุงฯสชป.11">#REF!</definedName>
    <definedName name="งวดปรับปรุงฯสชป.12">#REF!</definedName>
    <definedName name="งวดปรับปรุงฯสชป.2">#REF!</definedName>
    <definedName name="งวดปรับปรุงฯสชป.3">#REF!</definedName>
    <definedName name="งวดปรับปรุงฯสชป.4">#REF!</definedName>
    <definedName name="งวดปรับปรุงฯสชป.5">#REF!</definedName>
    <definedName name="งวดปรับปรุงฯสชป.6">#REF!</definedName>
    <definedName name="งวดปรับปรุงฯสชป.7">#REF!</definedName>
    <definedName name="งวดปรับปรุงฯสชป.8">#REF!</definedName>
    <definedName name="งวดปรับปรุงฯสชป.9">#REF!</definedName>
    <definedName name="งวดสชป.1">#REF!</definedName>
    <definedName name="งวดสชป.10">#REF!</definedName>
    <definedName name="งวดสชป.11">#REF!</definedName>
    <definedName name="งวดสชป.12">#REF!</definedName>
    <definedName name="งวดสชป.13">#REF!</definedName>
    <definedName name="งวดสชป.14">#REF!</definedName>
    <definedName name="งวดสชป.15">#REF!</definedName>
    <definedName name="งวดสชป.16">#REF!</definedName>
    <definedName name="งวดสชป.17">#REF!</definedName>
    <definedName name="งวดสชป.2">#REF!</definedName>
    <definedName name="งวดสชป.3">#REF!</definedName>
    <definedName name="งวดสชป.4">#REF!</definedName>
    <definedName name="งวดสชป.5">#REF!</definedName>
    <definedName name="งวดสชป.6">#REF!</definedName>
    <definedName name="งวดสชป.7">#REF!</definedName>
    <definedName name="งวดสชป.8">#REF!</definedName>
    <definedName name="งวดสชป.9">#REF!</definedName>
    <definedName name="งวย">#REF!</definedName>
    <definedName name="งาน">#REF!</definedName>
    <definedName name="งานปรับปรุงฝายวังตะเข้">#REF!</definedName>
    <definedName name="งานยกเลิก">#REF!</definedName>
    <definedName name="เงินงวด">#REF!</definedName>
    <definedName name="เงินงวดค่าจ้าง">#REF!</definedName>
    <definedName name="เงินงวดค่าจ้างสชป.1">#REF!</definedName>
    <definedName name="เงินงวดค่าจ้างสชป.10">#REF!</definedName>
    <definedName name="เงินงวดค่าจ้างสชป.11">#REF!</definedName>
    <definedName name="เงินงวดค่าจ้างสชป.12">#REF!</definedName>
    <definedName name="เงินงวดค่าจ้างสชป.13">#REF!</definedName>
    <definedName name="เงินงวดค่าจ้างสชป.14">#REF!</definedName>
    <definedName name="เงินงวดค่าจ้างสชป.15">#REF!</definedName>
    <definedName name="เงินงวดค่าจ้างสชป.16">#REF!</definedName>
    <definedName name="เงินงวดค่าจ้างสชป.17">#REF!</definedName>
    <definedName name="เงินงวดค่าจ้างสชป.2">#REF!</definedName>
    <definedName name="เงินงวดค่าจ้างสชป.3">#REF!</definedName>
    <definedName name="เงินงวดค่าจ้างสชป.4">#REF!</definedName>
    <definedName name="เงินงวดค่าจ้างสชป.5">#REF!</definedName>
    <definedName name="เงินงวดค่าจ้างสชป.6">#REF!</definedName>
    <definedName name="เงินงวดค่าจ้างสชป.7">#REF!</definedName>
    <definedName name="เงินงวดค่าจ้างสชป.8">#REF!</definedName>
    <definedName name="เงินงวดค่าจ้างสชป.9">#REF!</definedName>
    <definedName name="เงินงวดจ้างเหมา">#REF!</definedName>
    <definedName name="เงินงวดจ้างเหมาสชป.1">#REF!</definedName>
    <definedName name="เงินงวดจ้างเหมาสชป.10">#REF!</definedName>
    <definedName name="เงินงวดจ้างเหมาสชป.11">#REF!</definedName>
    <definedName name="เงินงวดจ้างเหมาสชป.12">#REF!</definedName>
    <definedName name="เงินงวดจ้างเหมาสชป.13">#REF!</definedName>
    <definedName name="เงินงวดจ้างเหมาสชป.14">#REF!</definedName>
    <definedName name="เงินงวดจ้างเหมาสชป.15">#REF!</definedName>
    <definedName name="เงินงวดจ้างเหมาสชป.16">#REF!</definedName>
    <definedName name="เงินงวดจ้างเหมาสชป.17">#REF!</definedName>
    <definedName name="เงินงวดจ้างเหมาสชป.2">#REF!</definedName>
    <definedName name="เงินงวดจ้างเหมาสชป.3">#REF!</definedName>
    <definedName name="เงินงวดจ้างเหมาสชป.4">#REF!</definedName>
    <definedName name="เงินงวดจ้างเหมาสชป.5">#REF!</definedName>
    <definedName name="เงินงวดจ้างเหมาสชป.6">#REF!</definedName>
    <definedName name="เงินงวดจ้างเหมาสชป.7">#REF!</definedName>
    <definedName name="เงินงวดจ้างเหมาสชป.8">#REF!</definedName>
    <definedName name="เงินงวดจ้างเหมาสชป.9">#REF!</definedName>
    <definedName name="เงินงวดทำเอง">#REF!</definedName>
    <definedName name="เงินงวดทำเองโดยกันส่วนกลาง">#REF!</definedName>
    <definedName name="เงินงวดทำเองโดยกันส่วนกลางสชป.1">#REF!</definedName>
    <definedName name="เงินงวดทำเองโดยกันส่วนกลางสชป.10">#REF!</definedName>
    <definedName name="เงินงวดทำเองโดยกันส่วนกลางสชป.11">#REF!</definedName>
    <definedName name="เงินงวดทำเองโดยกันส่วนกลางสชป.12">#REF!</definedName>
    <definedName name="เงินงวดทำเองโดยกันส่วนกลางสชป.13">#REF!</definedName>
    <definedName name="เงินงวดทำเองโดยกันส่วนกลางสชป.14">#REF!</definedName>
    <definedName name="เงินงวดทำเองโดยกันส่วนกลางสชป.15">#REF!</definedName>
    <definedName name="เงินงวดทำเองโดยกันส่วนกลางสชป.16">#REF!</definedName>
    <definedName name="เงินงวดทำเองโดยกันส่วนกลางสชป.17">#REF!</definedName>
    <definedName name="เงินงวดทำเองโดยกันส่วนกลางสชป.2">#REF!</definedName>
    <definedName name="เงินงวดทำเองโดยกันส่วนกลางสชป.3">#REF!</definedName>
    <definedName name="เงินงวดทำเองโดยกันส่วนกลางสชป.4">#REF!</definedName>
    <definedName name="เงินงวดทำเองโดยกันส่วนกลางสชป.5">#REF!</definedName>
    <definedName name="เงินงวดทำเองโดยกันส่วนกลางสชป.6">#REF!</definedName>
    <definedName name="เงินงวดทำเองโดยกันส่วนกลางสชป.7">#REF!</definedName>
    <definedName name="เงินงวดทำเองโดยกันส่วนกลางสชป.8">#REF!</definedName>
    <definedName name="เงินงวดทำเองโดยกันส่วนกลางสชป.9">#REF!</definedName>
    <definedName name="เงินงวดทำเองโดยโครงการ">#REF!</definedName>
    <definedName name="เงินงวดทำเองโดยโครงการสชป.1">#REF!</definedName>
    <definedName name="เงินงวดทำเองโดยโครงการสชป.10">#REF!</definedName>
    <definedName name="เงินงวดทำเองโดยโครงการสชป.11">#REF!</definedName>
    <definedName name="เงินงวดทำเองโดยโครงการสชป.12">#REF!</definedName>
    <definedName name="เงินงวดทำเองโดยโครงการสชป.13">#REF!</definedName>
    <definedName name="เงินงวดทำเองโดยโครงการสชป.14">#REF!</definedName>
    <definedName name="เงินงวดทำเองโดยโครงการสชป.15">#REF!</definedName>
    <definedName name="เงินงวดทำเองโดยโครงการสชป.16">#REF!</definedName>
    <definedName name="เงินงวดทำเองโดยโครงการสชป.17">#REF!</definedName>
    <definedName name="เงินงวดทำเองโดยโครงการสชป.2">#REF!</definedName>
    <definedName name="เงินงวดทำเองโดยโครงการสชป.3">#REF!</definedName>
    <definedName name="เงินงวดทำเองโดยโครงการสชป.4">#REF!</definedName>
    <definedName name="เงินงวดทำเองโดยโครงการสชป.5">#REF!</definedName>
    <definedName name="เงินงวดทำเองโดยโครงการสชป.6">#REF!</definedName>
    <definedName name="เงินงวดทำเองโดยโครงการสชป.7">#REF!</definedName>
    <definedName name="เงินงวดทำเองโดยโครงการสชป.8">#REF!</definedName>
    <definedName name="เงินงวดทำเองโดยโครงการสชป.9">#REF!</definedName>
    <definedName name="เงินงวดทำเองโดยหน่วยงานอื่น">#REF!</definedName>
    <definedName name="เงินงวดทำเองโดยหน่วยงานอื่นสชป.1">#REF!</definedName>
    <definedName name="เงินงวดทำเองโดยหน่วยงานอื่นสชป.10">#REF!</definedName>
    <definedName name="เงินงวดทำเองโดยหน่วยงานอื่นสชป.11">#REF!</definedName>
    <definedName name="เงินงวดทำเองโดยหน่วยงานอื่นสชป.12">#REF!</definedName>
    <definedName name="เงินงวดทำเองโดยหน่วยงานอื่นสชป.13">#REF!</definedName>
    <definedName name="เงินงวดทำเองโดยหน่วยงานอื่นสชป.14">#REF!</definedName>
    <definedName name="เงินงวดทำเองโดยหน่วยงานอื่นสชป.15">#REF!</definedName>
    <definedName name="เงินงวดทำเองโดยหน่วยงานอื่นสชป.16">#REF!</definedName>
    <definedName name="เงินงวดทำเองโดยหน่วยงานอื่นสชป.17">#REF!</definedName>
    <definedName name="เงินงวดทำเองโดยหน่วยงานอื่นสชป.2">#REF!</definedName>
    <definedName name="เงินงวดทำเองโดยหน่วยงานอื่นสชป.3">#REF!</definedName>
    <definedName name="เงินงวดทำเองโดยหน่วยงานอื่นสชป.4">#REF!</definedName>
    <definedName name="เงินงวดทำเองโดยหน่วยงานอื่นสชป.5">#REF!</definedName>
    <definedName name="เงินงวดทำเองโดยหน่วยงานอื่นสชป.6">#REF!</definedName>
    <definedName name="เงินงวดทำเองโดยหน่วยงานอื่นสชป.7">#REF!</definedName>
    <definedName name="เงินงวดทำเองโดยหน่วยงานอื่นสชป.8">#REF!</definedName>
    <definedName name="เงินงวดทำเองโดยหน่วยงานอื่นสชป.9">#REF!</definedName>
    <definedName name="เงินงวดสชป.1">#REF!</definedName>
    <definedName name="เงินงวดสชป.10">#REF!</definedName>
    <definedName name="เงินงวดสชป.11">#REF!</definedName>
    <definedName name="เงินงวดสชป.12">#REF!</definedName>
    <definedName name="เงินงวดสชป.13">#REF!</definedName>
    <definedName name="เงินงวดสชป.14">#REF!</definedName>
    <definedName name="เงินงวดสชป.15">#REF!</definedName>
    <definedName name="เงินงวดสชป.16">#REF!</definedName>
    <definedName name="เงินงวดสชป.17">#REF!</definedName>
    <definedName name="เงินงวดสชป.2">#REF!</definedName>
    <definedName name="เงินงวดสชป.3">#REF!</definedName>
    <definedName name="เงินงวดสชป.4">#REF!</definedName>
    <definedName name="เงินงวดสชป.5">#REF!</definedName>
    <definedName name="เงินงวดสชป.6">#REF!</definedName>
    <definedName name="เงินงวดสชป.7">#REF!</definedName>
    <definedName name="เงินงวดสชป.8">#REF!</definedName>
    <definedName name="เงินงวดสชป.9">#REF!</definedName>
    <definedName name="จ">#REF!</definedName>
    <definedName name="จจจจจ">#REF!</definedName>
    <definedName name="จังหวัด">#REF!</definedName>
    <definedName name="จัดสรรกันส่วนกลาง">#REF!</definedName>
    <definedName name="จัดสรรต้นปี">#REF!</definedName>
    <definedName name="จัดสรรต้นปีสชป.1">#REF!</definedName>
    <definedName name="จัดสรรต้นปีสชป.10">#REF!</definedName>
    <definedName name="จัดสรรต้นปีสชป.11">#REF!</definedName>
    <definedName name="จัดสรรต้นปีสชป.12">#REF!</definedName>
    <definedName name="จัดสรรต้นปีสชป.2">#REF!</definedName>
    <definedName name="จัดสรรต้นปีสชป.3">#REF!</definedName>
    <definedName name="จัดสรรต้นปีสชป.4">#REF!</definedName>
    <definedName name="จัดสรรต้นปีสชป.5">#REF!</definedName>
    <definedName name="จัดสรรต้นปีสชป.6">#REF!</definedName>
    <definedName name="จัดสรรต้นปีสชป.7">#REF!</definedName>
    <definedName name="จัดสรรต้นปีสชป.8">#REF!</definedName>
    <definedName name="จัดสรรต้นปีสชป.9">#REF!</definedName>
    <definedName name="จัดสรรเพิ่ม">#REF!</definedName>
    <definedName name="จัดสรรเพิ่มสชป.1">#REF!</definedName>
    <definedName name="จัดสรรเพิ่มสชป.10">#REF!</definedName>
    <definedName name="จัดสรรเพิ่มสชป.11">#REF!</definedName>
    <definedName name="จัดสรรเพิ่มสชป.12">#REF!</definedName>
    <definedName name="จัดสรรเพิ่มสชป.13">#REF!</definedName>
    <definedName name="จัดสรรเพิ่มสชป.14">#REF!</definedName>
    <definedName name="จัดสรรเพิ่มสชป.15">#REF!</definedName>
    <definedName name="จัดสรรเพิ่มสชป.16">#REF!</definedName>
    <definedName name="จัดสรรเพิ่มสชป.17">#REF!</definedName>
    <definedName name="จัดสรรเพิ่มสชป.2">#REF!</definedName>
    <definedName name="จัดสรรเพิ่มสชป.3">#REF!</definedName>
    <definedName name="จัดสรรเพิ่มสชป.4">#REF!</definedName>
    <definedName name="จัดสรรเพิ่มสชป.5">#REF!</definedName>
    <definedName name="จัดสรรเพิ่มสชป.6">#REF!</definedName>
    <definedName name="จัดสรรเพิ่มสชป.7">#REF!</definedName>
    <definedName name="จัดสรรเพิ่มสชป.8">#REF!</definedName>
    <definedName name="จัดสรรเพิ่มสชป.9">#REF!</definedName>
    <definedName name="จัดสรรสชป.1">#REF!</definedName>
    <definedName name="จัดสรรสชป.10">#REF!</definedName>
    <definedName name="จัดสรรสชป.11">#REF!</definedName>
    <definedName name="จัดสรรสชป.12">#REF!</definedName>
    <definedName name="จัดสรรสชป.2">#REF!</definedName>
    <definedName name="จัดสรรสชป.3">#REF!</definedName>
    <definedName name="จัดสรรสชป.4">#REF!</definedName>
    <definedName name="จัดสรรสชป.5">#REF!</definedName>
    <definedName name="จัดสรรสชป.6">#REF!</definedName>
    <definedName name="จัดสรรสชป.7">#REF!</definedName>
    <definedName name="จัดสรรสชป.8">#REF!</definedName>
    <definedName name="จัดสรรสชป.9">#REF!</definedName>
    <definedName name="จัดสรรให้สชป.1">#REF!</definedName>
    <definedName name="จัดสรรให้สชป.10">#REF!</definedName>
    <definedName name="จัดสรรให้สชป.11">#REF!</definedName>
    <definedName name="จัดสรรให้สชป.12">#REF!</definedName>
    <definedName name="จัดสรรให้สชป.13">#REF!</definedName>
    <definedName name="จัดสรรให้สชป.14">#REF!</definedName>
    <definedName name="จัดสรรให้สชป.15">#REF!</definedName>
    <definedName name="จัดสรรให้สชป.16">#REF!</definedName>
    <definedName name="จัดสรรให้สชป.17">#REF!</definedName>
    <definedName name="จัดสรรให้สชป.2">#REF!</definedName>
    <definedName name="จัดสรรให้สชป.3">#REF!</definedName>
    <definedName name="จัดสรรให้สชป.4">#REF!</definedName>
    <definedName name="จัดสรรให้สชป.5">#REF!</definedName>
    <definedName name="จัดสรรให้สชป.6">#REF!</definedName>
    <definedName name="จัดสรรให้สชป.7">#REF!</definedName>
    <definedName name="จัดสรรให้สชป.8">#REF!</definedName>
    <definedName name="จัดสรรให้สชป.9">#REF!</definedName>
    <definedName name="จัดสรรให้ส่วนกลาง">#REF!</definedName>
    <definedName name="จ้างเหมา">#REF!</definedName>
    <definedName name="จ้างเหมาพี่วินัย">#REF!</definedName>
    <definedName name="จำนวนCOLLAR">#REF!</definedName>
    <definedName name="จำนวนGA">#REF!</definedName>
    <definedName name="จำนวนMA">#REF!</definedName>
    <definedName name="จำนวนMA4x2">#REF!</definedName>
    <definedName name="ฉ">#REF!</definedName>
    <definedName name="ช">#REF!</definedName>
    <definedName name="ช1">[58]ท่อAC!$B$24</definedName>
    <definedName name="ช18">'[65]data list'!$G$4:$G$5</definedName>
    <definedName name="ช19">'[66]data list'!$I$4:$I$7</definedName>
    <definedName name="ช2">[58]ท่อAC!$G$24</definedName>
    <definedName name="ช20">'[66]data list'!$J$4:$J$8</definedName>
    <definedName name="ช21">'[67]data list (ย่อ)'!$I$4:$I$7</definedName>
    <definedName name="ช22">'[67]data list (ย่อ)'!$J$4:$J$8</definedName>
    <definedName name="ช23">'[67]data list (ย่อ)'!$K$4:$K$7</definedName>
    <definedName name="ช24">'[67]data list (ย่อ)'!$L$4:$L$7</definedName>
    <definedName name="ช3">[58]ท่อAC!$K$24</definedName>
    <definedName name="ช5">'[67]data list (ย่อ)'!$M$4:$M$6</definedName>
    <definedName name="ชป.กาญ">#REF!</definedName>
    <definedName name="ชป.นครปฐม">#REF!</definedName>
    <definedName name="ช่อง">#REF!</definedName>
    <definedName name="ช่องระบายทราย">#REF!</definedName>
    <definedName name="ชี่">#REF!</definedName>
    <definedName name="ชื่อ_สกุล">#REF!</definedName>
    <definedName name="ชื่อโครงการ">'[58]1.ข้อมูลโครงการ'!$A$2</definedName>
    <definedName name="ชื่อย่อหน่วยงาน">#REF!</definedName>
    <definedName name="ซ">#REF!</definedName>
    <definedName name="ฌ">#REF!</definedName>
    <definedName name="ญ">#REF!</definedName>
    <definedName name="ฎ">#REF!</definedName>
    <definedName name="ฏ">#REF!</definedName>
    <definedName name="ฐ">#REF!</definedName>
    <definedName name="ฐานฐษน">#REF!</definedName>
    <definedName name="ฒ">#REF!</definedName>
    <definedName name="ด">#REF!</definedName>
    <definedName name="ดด">#REF!</definedName>
    <definedName name="ดดเ">#REF!</definedName>
    <definedName name="ด้ด่ด่">#REF!</definedName>
    <definedName name="ดเด">#REF!</definedName>
    <definedName name="ดนัย">'[67]C-SP'!#REF!</definedName>
    <definedName name="ดหก">#REF!</definedName>
    <definedName name="ดหกด">#REF!</definedName>
    <definedName name="ดาด">'[64]7.งานคอนกรีต-หิน'!$H$26</definedName>
    <definedName name="ดำพดำด">#REF!</definedName>
    <definedName name="ดินขุดคีย์">#REF!</definedName>
    <definedName name="ดินขุดแรงคน">#REF!</definedName>
    <definedName name="ดินถมแรงคน">#REF!</definedName>
    <definedName name="แด">#REF!</definedName>
    <definedName name="ต">#REF!</definedName>
    <definedName name="ต1">[58]ท่อAC!$B$25</definedName>
    <definedName name="ต2">[58]ท่อAC!$G$25</definedName>
    <definedName name="ต3">[58]ท่อAC!$K$25</definedName>
    <definedName name="ตัวย่อ">#REF!</definedName>
    <definedName name="ตารางเหล็ก">[14]วัสดุ!#REF!</definedName>
    <definedName name="ตำแหน่ง_อังกฤษ">#REF!</definedName>
    <definedName name="ตำแหน่ง1">#REF!</definedName>
    <definedName name="ตำแหน่ง2">#REF!</definedName>
    <definedName name="ไต้หวัน">#REF!</definedName>
    <definedName name="ถ">#REF!</definedName>
    <definedName name="ถบ">#REF!</definedName>
    <definedName name="ท">[58]ท่อAC!$A$3</definedName>
    <definedName name="ทก้ะ">#REF!</definedName>
    <definedName name="ทคสล">[14]วัสดุ!#REF!</definedName>
    <definedName name="ทททท">#REF!</definedName>
    <definedName name="ททททททททททททท">#REF!</definedName>
    <definedName name="ทร">#REF!</definedName>
    <definedName name="ทร1">[62]ราคางานระบบแพรกซ้าย!#REF!</definedName>
    <definedName name="ทราย">#REF!</definedName>
    <definedName name="ทรายกรวดร">[14]วัสดุ!#REF!</definedName>
    <definedName name="ทรายถม">[63]นั้งร้านตอกเสาเข็ม!$K$12</definedName>
    <definedName name="ทรายรวมขน">[14]วัสดุ!#REF!</definedName>
    <definedName name="ทรายหยาบ">[68]ข้อมูล!$K$31</definedName>
    <definedName name="ทรายหินร">[14]วัสดุ!#REF!</definedName>
    <definedName name="ท่อ">#REF!</definedName>
    <definedName name="ท่อลอด">'[69]ผ1-ผ2 (2538)'!#REF!</definedName>
    <definedName name="ทะกห">#REF!</definedName>
    <definedName name="ท่ะห">#REF!</definedName>
    <definedName name="ทักห">#REF!</definedName>
    <definedName name="ทาง">#REF!</definedName>
    <definedName name="ทำเอง">#REF!</definedName>
    <definedName name="ที่">#REF!</definedName>
    <definedName name="ที่ตั้ง">'[58]1.ข้อมูลโครงการ'!$A$3</definedName>
    <definedName name="ที่ตั้ง_จังหวัด">#REF!</definedName>
    <definedName name="ที่ตั้ง_ตำบล">#REF!</definedName>
    <definedName name="ที่ตั้ง_อำเภอ">#REF!</definedName>
    <definedName name="ที่ตั้งสำนักงานของลุ่มน้ำ">#REF!</definedName>
    <definedName name="โทรบ้านพัก">#REF!</definedName>
    <definedName name="โทรมือถือ">#REF!</definedName>
    <definedName name="โทรสายตรง">#REF!</definedName>
    <definedName name="โทรสายใน">#REF!</definedName>
    <definedName name="โทรสาร">#REF!</definedName>
    <definedName name="น">#REF!</definedName>
    <definedName name="นก">#REF!</definedName>
    <definedName name="นน">#REF!</definedName>
    <definedName name="นฝรรน">#REF!</definedName>
    <definedName name="นฝีนฝ">#REF!</definedName>
    <definedName name="นม">'[58]หิน-ทราย'!$H$6</definedName>
    <definedName name="นยนฃ">#REF!</definedName>
    <definedName name="นยำ">#REF!</definedName>
    <definedName name="นวีร">#REF!</definedName>
    <definedName name="น้อย">#REF!</definedName>
    <definedName name="นำ">#REF!</definedName>
    <definedName name="น้ำ">[14]วัสดุ!#REF!</definedName>
    <definedName name="ใน">#REF!</definedName>
    <definedName name="ในใร">#REF!</definedName>
    <definedName name="บ">#REF!</definedName>
    <definedName name="บก">#REF!</definedName>
    <definedName name="บยยย">#REF!</definedName>
    <definedName name="บส">#REF!</definedName>
    <definedName name="บันทึก">#REF!</definedName>
    <definedName name="บันทึกข้อความ">'[70]ผ1-ผ2 (2538)'!#REF!</definedName>
    <definedName name="บาท">[58]ท่อAC!$L$6</definedName>
    <definedName name="บาน">[63]ดันท่อลอด!$G$29</definedName>
    <definedName name="เบิกจ่าย">#REF!</definedName>
    <definedName name="แบบประมาณ">#REF!</definedName>
    <definedName name="แบบฟอร์ม">#REF!</definedName>
    <definedName name="ปก">'[71]หน้า ปมก'!$K$848</definedName>
    <definedName name="ปก3">#REF!</definedName>
    <definedName name="ปกม.ทำเองโดยกันส่วนกลาง">#REF!</definedName>
    <definedName name="ปกม.ทำเองโดยกันส่วนกลางสชป.1">#REF!</definedName>
    <definedName name="ปกม.ทำเองโดยกันส่วนกลางสชป.10">#REF!</definedName>
    <definedName name="ปกม.ทำเองโดยกันส่วนกลางสชป.11">#REF!</definedName>
    <definedName name="ปกม.ทำเองโดยกันส่วนกลางสชป.12">#REF!</definedName>
    <definedName name="ปกม.ทำเองโดยกันส่วนกลางสชป.13">#REF!</definedName>
    <definedName name="ปกม.ทำเองโดยกันส่วนกลางสชป.14">#REF!</definedName>
    <definedName name="ปกม.ทำเองโดยกันส่วนกลางสชป.15">#REF!</definedName>
    <definedName name="ปกม.ทำเองโดยกันส่วนกลางสชป.16">#REF!</definedName>
    <definedName name="ปกม.ทำเองโดยกันส่วนกลางสชป.17">#REF!</definedName>
    <definedName name="ปกม.ทำเองโดยกันส่วนกลางสชป.2">#REF!</definedName>
    <definedName name="ปกม.ทำเองโดยกันส่วนกลางสชป.3">#REF!</definedName>
    <definedName name="ปกม.ทำเองโดยกันส่วนกลางสชป.4">#REF!</definedName>
    <definedName name="ปกม.ทำเองโดยกันส่วนกลางสชป.5">#REF!</definedName>
    <definedName name="ปกม.ทำเองโดยกันส่วนกลางสชป.6">#REF!</definedName>
    <definedName name="ปกม.ทำเองโดยกันส่วนกลางสชป.7">#REF!</definedName>
    <definedName name="ปกม.ทำเองโดยกันส่วนกลางสชป.8">#REF!</definedName>
    <definedName name="ปกม.ทำเองโดยกันส่วนกลางสชป.9">#REF!</definedName>
    <definedName name="ปกม.ทำเองโดยโครงการ">#REF!</definedName>
    <definedName name="ปกม.ทำเองโดยโครงการสชป.1">#REF!</definedName>
    <definedName name="ปกม.ทำเองโดยโครงการสชป.10">#REF!</definedName>
    <definedName name="ปกม.ทำเองโดยโครงการสชป.11">#REF!</definedName>
    <definedName name="ปกม.ทำเองโดยโครงการสชป.12">#REF!</definedName>
    <definedName name="ปกม.ทำเองโดยโครงการสชป.13">#REF!</definedName>
    <definedName name="ปกม.ทำเองโดยโครงการสชป.14">#REF!</definedName>
    <definedName name="ปกม.ทำเองโดยโครงการสชป.15">#REF!</definedName>
    <definedName name="ปกม.ทำเองโดยโครงการสชป.16">#REF!</definedName>
    <definedName name="ปกม.ทำเองโดยโครงการสชป.17">#REF!</definedName>
    <definedName name="ปกม.ทำเองโดยโครงการสชป.2">#REF!</definedName>
    <definedName name="ปกม.ทำเองโดยโครงการสชป.3">#REF!</definedName>
    <definedName name="ปกม.ทำเองโดยโครงการสชป.4">#REF!</definedName>
    <definedName name="ปกม.ทำเองโดยโครงการสชป.5">#REF!</definedName>
    <definedName name="ปกม.ทำเองโดยโครงการสชป.6">#REF!</definedName>
    <definedName name="ปกม.ทำเองโดยโครงการสชป.7">#REF!</definedName>
    <definedName name="ปกม.ทำเองโดยโครงการสชป.8">#REF!</definedName>
    <definedName name="ปกม.ทำเองโดยโครงการสชป.9">#REF!</definedName>
    <definedName name="ปกม.ทำเองโดยหน่วยงานอื่น">#REF!</definedName>
    <definedName name="ปกม.ทำเองโดยหน่วยงานอื่นสชป.1">#REF!</definedName>
    <definedName name="ปกม.ทำเองโดยหน่วยงานอื่นสชป.10">#REF!</definedName>
    <definedName name="ปกม.ทำเองโดยหน่วยงานอื่นสชป.11">#REF!</definedName>
    <definedName name="ปกม.ทำเองโดยหน่วยงานอื่นสชป.12">#REF!</definedName>
    <definedName name="ปกม.ทำเองโดยหน่วยงานอื่นสชป.13">#REF!</definedName>
    <definedName name="ปกม.ทำเองโดยหน่วยงานอื่นสชป.14">#REF!</definedName>
    <definedName name="ปกม.ทำเองโดยหน่วยงานอื่นสชป.15">#REF!</definedName>
    <definedName name="ปกม.ทำเองโดยหน่วยงานอื่นสชป.16">#REF!</definedName>
    <definedName name="ปกม.ทำเองโดยหน่วยงานอื่นสชป.17">#REF!</definedName>
    <definedName name="ปกม.ทำเองโดยหน่วยงานอื่นสชป.2">#REF!</definedName>
    <definedName name="ปกม.ทำเองโดยหน่วยงานอื่นสชป.3">#REF!</definedName>
    <definedName name="ปกม.ทำเองโดยหน่วยงานอื่นสชป.4">#REF!</definedName>
    <definedName name="ปกม.ทำเองโดยหน่วยงานอื่นสชป.5">#REF!</definedName>
    <definedName name="ปกม.ทำเองโดยหน่วยงานอื่นสชป.6">#REF!</definedName>
    <definedName name="ปกม.ทำเองโดยหน่วยงานอื่นสชป.7">#REF!</definedName>
    <definedName name="ปกม.ทำเองโดยหน่วยงานอื่นสชป.8">#REF!</definedName>
    <definedName name="ปกม.ทำเองโดยหน่วยงานอื่นสชป.9">#REF!</definedName>
    <definedName name="ปกม.ทำเองโดยหน่วยงานอื่นสชป13">#REF!</definedName>
    <definedName name="ปกม.ทำเองโดยหน่วยงานอื่นสชป14">#REF!</definedName>
    <definedName name="ปกม.ทำเองโดยหน่วยงานอื่นสชป15">#REF!</definedName>
    <definedName name="ปกม.ทำเองโดยหน่วยงานอื่นสชป16">#REF!</definedName>
    <definedName name="ปกม.ทำเองโดยหน่วยงานอื่นสชป17">#REF!</definedName>
    <definedName name="ปมก">[60]ทำนบดิน!#REF!</definedName>
    <definedName name="ปมก.">#REF!</definedName>
    <definedName name="ปมก.ค่าจ้าง">#REF!</definedName>
    <definedName name="ปมก.ค่าจ้างสชป.1">#REF!</definedName>
    <definedName name="ปมก.ค่าจ้างสชป.10">#REF!</definedName>
    <definedName name="ปมก.ค่าจ้างสชป.11">#REF!</definedName>
    <definedName name="ปมก.ค่าจ้างสชป.12">#REF!</definedName>
    <definedName name="ปมก.ค่าจ้างสชป.13">#REF!</definedName>
    <definedName name="ปมก.ค่าจ้างสชป.14">#REF!</definedName>
    <definedName name="ปมก.ค่าจ้างสชป.15">#REF!</definedName>
    <definedName name="ปมก.ค่าจ้างสชป.16">#REF!</definedName>
    <definedName name="ปมก.ค่าจ้างสชป.17">#REF!</definedName>
    <definedName name="ปมก.ค่าจ้างสชป.2">#REF!</definedName>
    <definedName name="ปมก.ค่าจ้างสชป.3">#REF!</definedName>
    <definedName name="ปมก.ค่าจ้างสชป.4">#REF!</definedName>
    <definedName name="ปมก.ค่าจ้างสชป.5">#REF!</definedName>
    <definedName name="ปมก.ค่าจ้างสชป.6">#REF!</definedName>
    <definedName name="ปมก.ค่าจ้างสชป.7">#REF!</definedName>
    <definedName name="ปมก.ค่าจ้างสชป.8">#REF!</definedName>
    <definedName name="ปมก.ค่าจ้างสชป.9">#REF!</definedName>
    <definedName name="ปมก.จ้างเหมา">#REF!</definedName>
    <definedName name="ปมก.จ้างเหมาสชป.1">#REF!</definedName>
    <definedName name="ปมก.จ้างเหมาสชป.10">#REF!</definedName>
    <definedName name="ปมก.จ้างเหมาสชป.11">#REF!</definedName>
    <definedName name="ปมก.จ้างเหมาสชป.12">#REF!</definedName>
    <definedName name="ปมก.จ้างเหมาสชป.13">#REF!</definedName>
    <definedName name="ปมก.จ้างเหมาสชป.14">#REF!</definedName>
    <definedName name="ปมก.จ้างเหมาสชป.15">#REF!</definedName>
    <definedName name="ปมก.จ้างเหมาสชป.16">#REF!</definedName>
    <definedName name="ปมก.จ้างเหมาสชป.17">#REF!</definedName>
    <definedName name="ปมก.จ้างเหมาสชป.2">#REF!</definedName>
    <definedName name="ปมก.จ้างเหมาสชป.3">#REF!</definedName>
    <definedName name="ปมก.จ้างเหมาสชป.4">#REF!</definedName>
    <definedName name="ปมก.จ้างเหมาสชป.5">#REF!</definedName>
    <definedName name="ปมก.จ้างเหมาสชป.6">#REF!</definedName>
    <definedName name="ปมก.จ้างเหมาสชป.7">#REF!</definedName>
    <definedName name="ปมก.จ้างเหมาสชป.8">#REF!</definedName>
    <definedName name="ปมก.จ้างเหมาสชป.9">#REF!</definedName>
    <definedName name="ปมก.จ้างเหมาสชป14">#REF!</definedName>
    <definedName name="ปมก.จ้างเหมาสชป15">#REF!</definedName>
    <definedName name="ปมก.จ้างเหมาสชป16">#REF!</definedName>
    <definedName name="ปมก.จ้างเหมาสชป17">#REF!</definedName>
    <definedName name="ปมก.ทั้งหมด">#REF!</definedName>
    <definedName name="ปมก.ทั้งหมดสชป.1">#REF!</definedName>
    <definedName name="ปมก.ทั้งหมดสชป.10">#REF!</definedName>
    <definedName name="ปมก.ทั้งหมดสชป.11">#REF!</definedName>
    <definedName name="ปมก.ทั้งหมดสชป.12">#REF!</definedName>
    <definedName name="ปมก.ทั้งหมดสชป.13">#REF!</definedName>
    <definedName name="ปมก.ทั้งหมดสชป.14">#REF!</definedName>
    <definedName name="ปมก.ทั้งหมดสชป.15">#REF!</definedName>
    <definedName name="ปมก.ทั้งหมดสชป.16">#REF!</definedName>
    <definedName name="ปมก.ทั้งหมดสชป.17">#REF!</definedName>
    <definedName name="ปมก.ทั้งหมดสชป.2">#REF!</definedName>
    <definedName name="ปมก.ทั้งหมดสชป.3">#REF!</definedName>
    <definedName name="ปมก.ทั้งหมดสชป.4">#REF!</definedName>
    <definedName name="ปมก.ทั้งหมดสชป.5">#REF!</definedName>
    <definedName name="ปมก.ทั้งหมดสชป.6">#REF!</definedName>
    <definedName name="ปมก.ทั้งหมดสชป.7">#REF!</definedName>
    <definedName name="ปมก.ทั้งหมดสชป.8">#REF!</definedName>
    <definedName name="ปมก.ทั้งหมดสชป.9">#REF!</definedName>
    <definedName name="ปมก.ทำเอง">#REF!</definedName>
    <definedName name="ปมก.ทำเองโดยโครงการสชป.13">#REF!</definedName>
    <definedName name="ปมก.ทำเองโดยโครงการสชป.14">#REF!</definedName>
    <definedName name="ปมก.ทำเองโดยโครงการสชป.15">#REF!</definedName>
    <definedName name="ปมก.ทำเองโดยโครงการสชป.16">#REF!</definedName>
    <definedName name="ปมก.ทำเองโดยโครงการสชป.17">#REF!</definedName>
    <definedName name="ปมก.ทำเองสชป.1">#REF!</definedName>
    <definedName name="ปมก.ทำเองสชป.10">#REF!</definedName>
    <definedName name="ปมก.ทำเองสชป.11">#REF!</definedName>
    <definedName name="ปมก.ทำเองสชป.12">#REF!</definedName>
    <definedName name="ปมก.ทำเองสชป.2">#REF!</definedName>
    <definedName name="ปมก.ทำเองสชป.3">#REF!</definedName>
    <definedName name="ปมก.ทำเองสชป.4">#REF!</definedName>
    <definedName name="ปมก.ทำเองสชป.5">#REF!</definedName>
    <definedName name="ปมก.ทำเองสชป.6">#REF!</definedName>
    <definedName name="ปมก.ทำเองสชป.7">#REF!</definedName>
    <definedName name="ปมก.ทำเองสชป.8">#REF!</definedName>
    <definedName name="ปมก.ทำเองสชป.9">#REF!</definedName>
    <definedName name="ปมก.ปรับปรุงระบบ">#REF!</definedName>
    <definedName name="ปมก.ปรับปรุงฯสชป.1">#REF!</definedName>
    <definedName name="ปมก.ปรับปรุงฯสชป.10">#REF!</definedName>
    <definedName name="ปมก.ปรับปรุงฯสชป.11">#REF!</definedName>
    <definedName name="ปมก.ปรับปรุงฯสชป.12">#REF!</definedName>
    <definedName name="ปมก.ปรับปรุงฯสชป.2">#REF!</definedName>
    <definedName name="ปมก.ปรับปรุงฯสชป.3">#REF!</definedName>
    <definedName name="ปมก.ปรับปรุงฯสชป.4">#REF!</definedName>
    <definedName name="ปมก.ปรับปรุงฯสชป.5">#REF!</definedName>
    <definedName name="ปมก.ปรับปรุงฯสชป.6">#REF!</definedName>
    <definedName name="ปมก.ปรับปรุงฯสชป.7">#REF!</definedName>
    <definedName name="ปมก.ปรับปรุงฯสชป.8">#REF!</definedName>
    <definedName name="ปมก.ปรับปรุงฯสชป.9">#REF!</definedName>
    <definedName name="ปมก.สชป.1">#REF!</definedName>
    <definedName name="ปมก.สชป.10">#REF!</definedName>
    <definedName name="ปมก.สชป.11">#REF!</definedName>
    <definedName name="ปมก.สชป.12">#REF!</definedName>
    <definedName name="ปมก.สชป.13">#REF!</definedName>
    <definedName name="ปมก.สชป.14">#REF!</definedName>
    <definedName name="ปมก.สชป.15">#REF!</definedName>
    <definedName name="ปมก.สชป.16">#REF!</definedName>
    <definedName name="ปมก.สชป.17">#REF!</definedName>
    <definedName name="ปมก.สชป.2">#REF!</definedName>
    <definedName name="ปมก.สชป.3">#REF!</definedName>
    <definedName name="ปมก.สชป.4">#REF!</definedName>
    <definedName name="ปมก.สชป.5">#REF!</definedName>
    <definedName name="ปมก.สชป.6">#REF!</definedName>
    <definedName name="ปมก.สชป.7">#REF!</definedName>
    <definedName name="ปมก.สชป.8">#REF!</definedName>
    <definedName name="ปมก.สชป.9">#REF!</definedName>
    <definedName name="ปมก.สชป.ส่วนกลาง">#REF!</definedName>
    <definedName name="ปมก.หนองตาดั้ง.xls">#REF!</definedName>
    <definedName name="ประมาณ">'[60]C-SP'!#REF!</definedName>
    <definedName name="ประมาณการ">'[60]C-SP'!#REF!</definedName>
    <definedName name="ประมาณการ1">#REF!</definedName>
    <definedName name="ปริมาตรคีย์">#REF!</definedName>
    <definedName name="ปีที่ขึ้นบัญชี">#REF!</definedName>
    <definedName name="ปูน">#REF!</definedName>
    <definedName name="ปูนชิเมนต์">[68]ข้อมูล!$K$32</definedName>
    <definedName name="ปูนรวมขน">[14]วัสดุ!#REF!</definedName>
    <definedName name="เปรียบเขื่อน">'[72]คอนกรีต SW'!#REF!</definedName>
    <definedName name="ผง.16">#REF!</definedName>
    <definedName name="ผลผล">'[1]ผ1-ผ2 (2538)'!#REF!</definedName>
    <definedName name="ผู้คำนวณ">#REF!</definedName>
    <definedName name="ผู้ตรวจสอบ">#REF!</definedName>
    <definedName name="ผู้เบิกจ่าย">#REF!</definedName>
    <definedName name="แผน">#REF!</definedName>
    <definedName name="แผนงาน">#REF!</definedName>
    <definedName name="แผนงาน4">#REF!</definedName>
    <definedName name="แผนทั้งหมด">#REF!</definedName>
    <definedName name="แผนทั้งหมดสชป.1">#REF!</definedName>
    <definedName name="แผนทั้งหมดสชป.10">#REF!</definedName>
    <definedName name="แผนทั้งหมดสชป.11">#REF!</definedName>
    <definedName name="แผนทั้งหมดสชป.12">#REF!</definedName>
    <definedName name="แผนทั้งหมดสชป.13">#REF!</definedName>
    <definedName name="แผนทั้งหมดสชป.14">#REF!</definedName>
    <definedName name="แผนทั้งหมดสชป.15">#REF!</definedName>
    <definedName name="แผนทั้งหมดสชป.16">#REF!</definedName>
    <definedName name="แผนทั้งหมดสชป.17">#REF!</definedName>
    <definedName name="แผนทั้งหมดสชป.2">#REF!</definedName>
    <definedName name="แผนทั้งหมดสชป.3">#REF!</definedName>
    <definedName name="แผนทั้งหมดสชป.4">#REF!</definedName>
    <definedName name="แผนทั้งหมดสชป.5">#REF!</definedName>
    <definedName name="แผนทั้งหมดสชป.6">#REF!</definedName>
    <definedName name="แผนทั้งหมดสชป.7">#REF!</definedName>
    <definedName name="แผนทั้งหมดสชป.8">#REF!</definedName>
    <definedName name="แผนทั้งหมดสชป.9">#REF!</definedName>
    <definedName name="แผนปรับปรุงระบบ">#REF!</definedName>
    <definedName name="แผนปรับปรุงฯสชป.1">#REF!</definedName>
    <definedName name="แผนปรับปรุงฯสชป.10">#REF!</definedName>
    <definedName name="แผนปรับปรุงฯสชป.11">#REF!</definedName>
    <definedName name="แผนปรับปรุงฯสชป.12">#REF!</definedName>
    <definedName name="แผนปรับปรุงฯสชป.2">#REF!</definedName>
    <definedName name="แผนปรับปรุงฯสชป.3">#REF!</definedName>
    <definedName name="แผนปรับปรุงฯสชป.4">#REF!</definedName>
    <definedName name="แผนปรับปรุงฯสชป.5">#REF!</definedName>
    <definedName name="แผนปรับปรุงฯสชป.6">#REF!</definedName>
    <definedName name="แผนปรับปรุงฯสชป.7">#REF!</definedName>
    <definedName name="แผนปรับปรุงฯสชป.8">#REF!</definedName>
    <definedName name="แผนปรับปรุงฯสชป.9">#REF!</definedName>
    <definedName name="แผ่นยางB">'[63]1.ข้อมูลโครงการ'!$G$65</definedName>
    <definedName name="แผ่นยืดหยุ่น">'[63]1.ข้อมูลโครงการ'!$G$67</definedName>
    <definedName name="ฝq">#REF!</definedName>
    <definedName name="ฝนน">#REF!</definedName>
    <definedName name="ฝายเด่นทัพทัน">#REF!</definedName>
    <definedName name="ฝายธารสดึง2">#REF!</definedName>
    <definedName name="ฝายบ้านหนองจิกยาว">#REF!</definedName>
    <definedName name="ฝายบ้านใหม่">#REF!</definedName>
    <definedName name="ฝายหนองกระดาน">#REF!</definedName>
    <definedName name="ฝายหนองกาหลง">#REF!</definedName>
    <definedName name="ฝายห้วยบง3">#REF!</definedName>
    <definedName name="ฝายห้วยอีจ่างพร้อมขุดลอก">#REF!</definedName>
    <definedName name="ฝายหูช้าง">#REF!</definedName>
    <definedName name="พ.เหล็ก">'[63]1.ข้อมูลโครงการ'!$G$59</definedName>
    <definedName name="พ34">#REF!</definedName>
    <definedName name="พพ">#REF!</definedName>
    <definedName name="พพพพ">#REF!</definedName>
    <definedName name="พรบ.">#REF!</definedName>
    <definedName name="พรบ.สชป.1">#REF!</definedName>
    <definedName name="พรบ.สชป.10">#REF!</definedName>
    <definedName name="พรบ.สชป.11">#REF!</definedName>
    <definedName name="พรบ.สชป.12">#REF!</definedName>
    <definedName name="พรบ.สชป.13">#REF!</definedName>
    <definedName name="พรบ.สชป.14">#REF!</definedName>
    <definedName name="พรบ.สชป.15">#REF!</definedName>
    <definedName name="พรบ.สชป.16">#REF!</definedName>
    <definedName name="พรบ.สชป.17">#REF!</definedName>
    <definedName name="พรบ.สชป.2">#REF!</definedName>
    <definedName name="พรบ.สชป.3">#REF!</definedName>
    <definedName name="พรบ.สชป.4">#REF!</definedName>
    <definedName name="พรบ.สชป.5">#REF!</definedName>
    <definedName name="พรบ.สชป.6">#REF!</definedName>
    <definedName name="พรบ.สชป.7">#REF!</definedName>
    <definedName name="พรบ.สชป.8">#REF!</definedName>
    <definedName name="พรบ.สชป.9">#REF!</definedName>
    <definedName name="พ้ะ">#REF!</definedName>
    <definedName name="พา">#REF!</definedName>
    <definedName name="พำ">#REF!</definedName>
    <definedName name="พำด">#REF!</definedName>
    <definedName name="พำพำไ">#REF!</definedName>
    <definedName name="พื้นตอม่อ">#REF!</definedName>
    <definedName name="พื้นสะพาน">#REF!</definedName>
    <definedName name="เพ">'[43]หน้า ปมก'!$K$846</definedName>
    <definedName name="เพเก">#REF!</definedName>
    <definedName name="เพิห">#REF!</definedName>
    <definedName name="ฟกหก">#REF!</definedName>
    <definedName name="ฟดกหด">#REF!</definedName>
    <definedName name="ภาษี">'[58]1.ข้อมูลโครงการ'!$G$40</definedName>
    <definedName name="ภูมิอากาศ">[59]ข้อมูลขนส่ง!$B$2</definedName>
    <definedName name="ม.3">#REF!</definedName>
    <definedName name="มบ">#REF!</definedName>
    <definedName name="มบ1">[62]ราคางานระบบแพรกซ้าย!#REF!</definedName>
    <definedName name="ม้ม่ามา">#REF!</definedName>
    <definedName name="มมิ">#REF!</definedName>
    <definedName name="มเมเ">#REF!</definedName>
    <definedName name="มาโคร72">[19]!มาโคร72</definedName>
    <definedName name="มี่">#REF!</definedName>
    <definedName name="ไม้">[14]วัสดุ!#REF!</definedName>
    <definedName name="ไม้แบบ">[68]ข้อมูล!$K$35</definedName>
    <definedName name="ไม้แบบ1">[63]นั้งร้านตอกเสาเข็ม!$K$23</definedName>
    <definedName name="ย">#REF!</definedName>
    <definedName name="ย1">#REF!</definedName>
    <definedName name="ย10">#REF!</definedName>
    <definedName name="ย11">#REF!</definedName>
    <definedName name="ย12">#REF!</definedName>
    <definedName name="ย13">#REF!</definedName>
    <definedName name="ย14">#REF!</definedName>
    <definedName name="ย15">#REF!</definedName>
    <definedName name="ย16">#REF!</definedName>
    <definedName name="ย17">#REF!</definedName>
    <definedName name="ย18">#REF!</definedName>
    <definedName name="ย19">#REF!</definedName>
    <definedName name="ย2">#REF!</definedName>
    <definedName name="ย20">#REF!</definedName>
    <definedName name="ย21">#REF!</definedName>
    <definedName name="ย22">#REF!</definedName>
    <definedName name="ย23">#REF!</definedName>
    <definedName name="ย24">#REF!</definedName>
    <definedName name="ย3">#REF!</definedName>
    <definedName name="ย4">#REF!</definedName>
    <definedName name="ย5">#REF!</definedName>
    <definedName name="ย6">#REF!</definedName>
    <definedName name="ย7">#REF!</definedName>
    <definedName name="ย8">#REF!</definedName>
    <definedName name="ย9">#REF!</definedName>
    <definedName name="ยกเลิกสชป.1">#REF!</definedName>
    <definedName name="ยกเลิกสชป.10">#REF!</definedName>
    <definedName name="ยกเลิกสชป.11">#REF!</definedName>
    <definedName name="ยกเลิกสชป.12">#REF!</definedName>
    <definedName name="ยกเลิกสชป.13">#REF!</definedName>
    <definedName name="ยกเลิกสชป.14">#REF!</definedName>
    <definedName name="ยกเลิกสชป.15">#REF!</definedName>
    <definedName name="ยกเลิกสชป.16">#REF!</definedName>
    <definedName name="ยกเลิกสชป.17">#REF!</definedName>
    <definedName name="ยกเลิกสชป.2">#REF!</definedName>
    <definedName name="ยกเลิกสชป.3">#REF!</definedName>
    <definedName name="ยกเลิกสชป.4">#REF!</definedName>
    <definedName name="ยกเลิกสชป.5">#REF!</definedName>
    <definedName name="ยกเลิกสชป.6">#REF!</definedName>
    <definedName name="ยกเลิกสชป.7">#REF!</definedName>
    <definedName name="ยกเลิกสชป.8">#REF!</definedName>
    <definedName name="ยกเลิกสชป.9">#REF!</definedName>
    <definedName name="ยกเลิกสนำ">#REF!</definedName>
    <definedName name="ยท2544">#REF!</definedName>
    <definedName name="ยบ">#REF!</definedName>
    <definedName name="ยย">#REF!</definedName>
    <definedName name="ยย1">'[73]data list (ย่อ)'!#REF!</definedName>
    <definedName name="ยส1">#REF!</definedName>
    <definedName name="ยส2">#REF!</definedName>
    <definedName name="ยส3">#REF!</definedName>
    <definedName name="ยส4">#REF!</definedName>
    <definedName name="ยส5">#REF!</definedName>
    <definedName name="เยยยยยยยยยยยยยยยยยยย">#REF!</definedName>
    <definedName name="ร">#REF!</definedName>
    <definedName name="ร1">#REF!</definedName>
    <definedName name="ร10">#REF!</definedName>
    <definedName name="ร11">#REF!</definedName>
    <definedName name="ร2">#REF!</definedName>
    <definedName name="ร3">#REF!</definedName>
    <definedName name="ร4">#REF!</definedName>
    <definedName name="ร5">#REF!</definedName>
    <definedName name="ร6">#REF!</definedName>
    <definedName name="ร7">#REF!</definedName>
    <definedName name="ร8">#REF!</definedName>
    <definedName name="ร9">#REF!</definedName>
    <definedName name="รไ">[10]ทำนบดิน!#REF!</definedName>
    <definedName name="รต.ด้านหน้า">#REF!</definedName>
    <definedName name="รต.ตัวฝาย">#REF!</definedName>
    <definedName name="รต.ท้ายฝาย">#REF!</definedName>
    <definedName name="รต.พื้นด้านหน้า">#REF!</definedName>
    <definedName name="รตท">#REF!</definedName>
    <definedName name="รตน">#REF!</definedName>
    <definedName name="รตฝ">#REF!</definedName>
    <definedName name="รตพ">#REF!</definedName>
    <definedName name="รนก.">#REF!</definedName>
    <definedName name="รนส.1">#REF!</definedName>
    <definedName name="รนสง2">#REF!</definedName>
    <definedName name="รวม">#REF!</definedName>
    <definedName name="รวมดำเนินการเอง">#REF!</definedName>
    <definedName name="รสม">#REF!</definedName>
    <definedName name="รสสี">#REF!</definedName>
    <definedName name="รหัส">#REF!</definedName>
    <definedName name="รหัสงบประมาณ">#REF!</definedName>
    <definedName name="รหัสจังหวัด">#REF!</definedName>
    <definedName name="รหัสไปรษณีย์">#REF!</definedName>
    <definedName name="รหัสพื้นที่">#REF!</definedName>
    <definedName name="รหัสเรียงจังหวัด">#REF!</definedName>
    <definedName name="รหัสลุ่มน้ำ">#REF!</definedName>
    <definedName name="รหัสศูนย์ต้นทุน">#REF!</definedName>
    <definedName name="รหัสหน่วยงาน">#REF!</definedName>
    <definedName name="รหัสหน่วยเบิกจ่าย">#REF!</definedName>
    <definedName name="รอความต้องการ">#REF!</definedName>
    <definedName name="รอความต้องการงปม.">#REF!</definedName>
    <definedName name="รอความต้องการงปม.สชป.1">#REF!</definedName>
    <definedName name="รอความต้องการงปม.สชป.10">#REF!</definedName>
    <definedName name="รอความต้องการงปม.สชป.11">#REF!</definedName>
    <definedName name="รอความต้องการงปม.สชป.12">#REF!</definedName>
    <definedName name="รอความต้องการงปม.สชป.13">#REF!</definedName>
    <definedName name="รอความต้องการงปม.สชป.14">#REF!</definedName>
    <definedName name="รอความต้องการงปม.สชป.15">#REF!</definedName>
    <definedName name="รอความต้องการงปม.สชป.16">#REF!</definedName>
    <definedName name="รอความต้องการงปม.สชป.17">#REF!</definedName>
    <definedName name="รอความต้องการงปม.สชป.2">#REF!</definedName>
    <definedName name="รอความต้องการงปม.สชป.3">#REF!</definedName>
    <definedName name="รอความต้องการงปม.สชป.4">#REF!</definedName>
    <definedName name="รอความต้องการงปม.สชป.5">#REF!</definedName>
    <definedName name="รอความต้องการงปม.สชป.6">#REF!</definedName>
    <definedName name="รอความต้องการงปม.สชป.7">#REF!</definedName>
    <definedName name="รอความต้องการงปม.สชป.8">#REF!</definedName>
    <definedName name="รอความต้องการงปม.สชป.9">#REF!</definedName>
    <definedName name="รอความต้องการสชป.1">#REF!</definedName>
    <definedName name="รอความต้องการสชป.10">#REF!</definedName>
    <definedName name="รอความต้องการสชป.11">#REF!</definedName>
    <definedName name="รอความต้องการสชป.12">#REF!</definedName>
    <definedName name="รอความต้องการสชป.13">#REF!</definedName>
    <definedName name="รอความต้องการสชป.14">#REF!</definedName>
    <definedName name="รอความต้องการสชป.15">#REF!</definedName>
    <definedName name="รอความต้องการสชป.16">#REF!</definedName>
    <definedName name="รอความต้องการสชป.17">#REF!</definedName>
    <definedName name="รอความต้องการสชป.2">#REF!</definedName>
    <definedName name="รอความต้องการสชป.3">#REF!</definedName>
    <definedName name="รอความต้องการสชป.4">#REF!</definedName>
    <definedName name="รอความต้องการสชป.5">#REF!</definedName>
    <definedName name="รอความต้องการสชป.6">#REF!</definedName>
    <definedName name="รอความต้องการสชป.7">#REF!</definedName>
    <definedName name="รอความต้องการสชป.8">#REF!</definedName>
    <definedName name="รอความต้องการสชป.9">#REF!</definedName>
    <definedName name="รองวด">#REF!</definedName>
    <definedName name="รองวดปรับปรุงระบบ">#REF!</definedName>
    <definedName name="รองวดปรับปรุงฯสชป.1">#REF!</definedName>
    <definedName name="รองวดปรับปรุงฯสชป.10">#REF!</definedName>
    <definedName name="รองวดปรับปรุงฯสชป.11">#REF!</definedName>
    <definedName name="รองวดปรับปรุงฯสชป.12">#REF!</definedName>
    <definedName name="รองวดปรับปรุงฯสชป.2">#REF!</definedName>
    <definedName name="รองวดปรับปรุงฯสชป.3">#REF!</definedName>
    <definedName name="รองวดปรับปรุงฯสชป.4">#REF!</definedName>
    <definedName name="รองวดปรับปรุงฯสชป.5">#REF!</definedName>
    <definedName name="รองวดปรับปรุงฯสชป.6">#REF!</definedName>
    <definedName name="รองวดปรับปรุงฯสชป.7">#REF!</definedName>
    <definedName name="รองวดปรับปรุงฯสชป.8">#REF!</definedName>
    <definedName name="รองวดปรับปรุงฯสชป.9">#REF!</definedName>
    <definedName name="รองวดสชป.1">#REF!</definedName>
    <definedName name="รองวดสชป.10">#REF!</definedName>
    <definedName name="รองวดสชป.11">#REF!</definedName>
    <definedName name="รองวดสชป.12">#REF!</definedName>
    <definedName name="รองวดสชป.13">#REF!</definedName>
    <definedName name="รองวดสชป.14">#REF!</definedName>
    <definedName name="รองวดสชป.15">#REF!</definedName>
    <definedName name="รองวดสชป.16">#REF!</definedName>
    <definedName name="รองวดสชป.17">#REF!</definedName>
    <definedName name="รองวดสชป.2">#REF!</definedName>
    <definedName name="รองวดสชป.3">#REF!</definedName>
    <definedName name="รองวดสชป.4">#REF!</definedName>
    <definedName name="รองวดสชป.5">#REF!</definedName>
    <definedName name="รองวดสชป.6">#REF!</definedName>
    <definedName name="รองวดสชป.7">#REF!</definedName>
    <definedName name="รองวดสชป.8">#REF!</definedName>
    <definedName name="รองวดสชป.9">#REF!</definedName>
    <definedName name="รอตรวจสอบ">#REF!</definedName>
    <definedName name="รอตรวจสอบสชป.1">#REF!</definedName>
    <definedName name="รอตรวจสอบสชป.10">#REF!</definedName>
    <definedName name="รอตรวจสอบสชป.11">#REF!</definedName>
    <definedName name="รอตรวจสอบสชป.12">#REF!</definedName>
    <definedName name="รอตรวจสอบสชป.13">#REF!</definedName>
    <definedName name="รอตรวจสอบสชป.14">#REF!</definedName>
    <definedName name="รอตรวจสอบสชป.15">#REF!</definedName>
    <definedName name="รอตรวจสอบสชป.16">#REF!</definedName>
    <definedName name="รอตรวจสอบสชป.17">#REF!</definedName>
    <definedName name="รอตรวจสอบสชป.2">#REF!</definedName>
    <definedName name="รอตรวจสอบสชป.3">#REF!</definedName>
    <definedName name="รอตรวจสอบสชป.4">#REF!</definedName>
    <definedName name="รอตรวจสอบสชป.5">#REF!</definedName>
    <definedName name="รอตรวจสอบสชป.6">#REF!</definedName>
    <definedName name="รอตรวจสอบสชป.7">#REF!</definedName>
    <definedName name="รอตรวจสอบสชป.8">#REF!</definedName>
    <definedName name="รอตรวจสอบสชป.9">#REF!</definedName>
    <definedName name="ระดับดินเดิม">#REF!</definedName>
    <definedName name="ระยะ">#REF!</definedName>
    <definedName name="รัตตานี">#REF!</definedName>
    <definedName name="ราคาคอนกรีต">'[74]ทำนบดิน 4'!#REF!</definedName>
    <definedName name="ราคาท่อจากแหล่ง">'[75]คอนกรีต SW'!#REF!</definedName>
    <definedName name="ราคาวัสดุ">'[76]ทำนบดิน 4'!#REF!</definedName>
    <definedName name="ราคาวัสดุ1">'[75]คอนกรีต SW'!#REF!</definedName>
    <definedName name="ราคาหินคลุก">'[63]1.ข้อมูลโครงการ'!$G$48</definedName>
    <definedName name="รายการความต้องการ">#REF!</definedName>
    <definedName name="รายการความต้องการงปม.">#REF!</definedName>
    <definedName name="รายการความต้องการงปม.สชป.1">#REF!</definedName>
    <definedName name="รายการความต้องการงปม.สชป.10">#REF!</definedName>
    <definedName name="รายการความต้องการงปม.สชป.11">#REF!</definedName>
    <definedName name="รายการความต้องการงปม.สชป.12">#REF!</definedName>
    <definedName name="รายการความต้องการงปม.สชป.13">#REF!</definedName>
    <definedName name="รายการความต้องการงปม.สชป.14">#REF!</definedName>
    <definedName name="รายการความต้องการงปม.สชป.15">#REF!</definedName>
    <definedName name="รายการความต้องการงปม.สชป.16">#REF!</definedName>
    <definedName name="รายการความต้องการงปม.สชป.17">#REF!</definedName>
    <definedName name="รายการความต้องการงปม.สชป.2">#REF!</definedName>
    <definedName name="รายการความต้องการงปม.สชป.3">#REF!</definedName>
    <definedName name="รายการความต้องการงปม.สชป.4">#REF!</definedName>
    <definedName name="รายการความต้องการงปม.สชป.5">#REF!</definedName>
    <definedName name="รายการความต้องการงปม.สชป.6">#REF!</definedName>
    <definedName name="รายการความต้องการงปม.สชป.7">#REF!</definedName>
    <definedName name="รายการความต้องการงปม.สชป.8">#REF!</definedName>
    <definedName name="รายการความต้องการงปม.สชป.9">#REF!</definedName>
    <definedName name="รายการค้างปมก.">#REF!</definedName>
    <definedName name="รายการค้างปมก.สชป.1">#REF!</definedName>
    <definedName name="รายการค้างปมก.สชป.10">#REF!</definedName>
    <definedName name="รายการค้างปมก.สชป.11">#REF!</definedName>
    <definedName name="รายการค้างปมก.สชป.12">#REF!</definedName>
    <definedName name="รายการค้างปมก.สชป.13">#REF!</definedName>
    <definedName name="รายการค้างปมก.สชป.14">#REF!</definedName>
    <definedName name="รายการค้างปมก.สชป.15">#REF!</definedName>
    <definedName name="รายการค้างปมก.สชป.16">#REF!</definedName>
    <definedName name="รายการค้างปมก.สชป.17">#REF!</definedName>
    <definedName name="รายการค้างปมก.สชป.2">#REF!</definedName>
    <definedName name="รายการค้างปมก.สชป.3">#REF!</definedName>
    <definedName name="รายการค้างปมก.สชป.4">#REF!</definedName>
    <definedName name="รายการค้างปมก.สชป.5">#REF!</definedName>
    <definedName name="รายการค้างปมก.สชป.6">#REF!</definedName>
    <definedName name="รายการค้างปมก.สชป.7">#REF!</definedName>
    <definedName name="รายการค้างปมก.สชป.8">#REF!</definedName>
    <definedName name="รายการค้างปมก.สชป.9">#REF!</definedName>
    <definedName name="รายการงปม.รวม">#REF!</definedName>
    <definedName name="รายการงปม.รวมสชป.1">#REF!</definedName>
    <definedName name="รายการงปม.รวมสชป.10">#REF!</definedName>
    <definedName name="รายการงปม.รวมสชป.11">#REF!</definedName>
    <definedName name="รายการงปม.รวมสชป.12">#REF!</definedName>
    <definedName name="รายการงปม.รวมสชป.13">#REF!</definedName>
    <definedName name="รายการงปม.รวมสชป.14">#REF!</definedName>
    <definedName name="รายการงปม.รวมสชป.15">#REF!</definedName>
    <definedName name="รายการงปม.รวมสชป.16">#REF!</definedName>
    <definedName name="รายการงปม.รวมสชป.17">#REF!</definedName>
    <definedName name="รายการงปม.รวมสชป.2">#REF!</definedName>
    <definedName name="รายการงปม.รวมสชป.3">#REF!</definedName>
    <definedName name="รายการงปม.รวมสชป.4">#REF!</definedName>
    <definedName name="รายการงปม.รวมสชป.5">#REF!</definedName>
    <definedName name="รายการงปม.รวมสชป.6">#REF!</definedName>
    <definedName name="รายการงปม.รวมสชป.7">#REF!</definedName>
    <definedName name="รายการงปม.รวมสชป.8">#REF!</definedName>
    <definedName name="รายการงปม.รวมสชป.9">#REF!</definedName>
    <definedName name="รายการเงินงวด">#REF!</definedName>
    <definedName name="รายการเงินงวดสชป.1">#REF!</definedName>
    <definedName name="รายการเงินงวดสชป.10">#REF!</definedName>
    <definedName name="รายการเงินงวดสชป.11">#REF!</definedName>
    <definedName name="รายการเงินงวดสชป.12">#REF!</definedName>
    <definedName name="รายการเงินงวดสชป.13">#REF!</definedName>
    <definedName name="รายการเงินงวดสชป.14">#REF!</definedName>
    <definedName name="รายการเงินงวดสชป.15">#REF!</definedName>
    <definedName name="รายการเงินงวดสชป.16">#REF!</definedName>
    <definedName name="รายการเงินงวดสชป.17">#REF!</definedName>
    <definedName name="รายการเงินงวดสชป.2">#REF!</definedName>
    <definedName name="รายการเงินงวดสชป.3">#REF!</definedName>
    <definedName name="รายการเงินงวดสชป.4">#REF!</definedName>
    <definedName name="รายการเงินงวดสชป.5">#REF!</definedName>
    <definedName name="รายการเงินงวดสชป.6">#REF!</definedName>
    <definedName name="รายการเงินงวดสชป.7">#REF!</definedName>
    <definedName name="รายการเงินงวดสชป.8">#REF!</definedName>
    <definedName name="รายการเงินงวดสชป.9">#REF!</definedName>
    <definedName name="รายการปมก.">#REF!</definedName>
    <definedName name="รายการปมก.ทั้งหมด">#REF!</definedName>
    <definedName name="รายการปมก.ทั้งหมดสชป.1">#REF!</definedName>
    <definedName name="รายการปมก.ทั้งหมดสชป.10">#REF!</definedName>
    <definedName name="รายการปมก.ทั้งหมดสชป.11">#REF!</definedName>
    <definedName name="รายการปมก.ทั้งหมดสชป.12">#REF!</definedName>
    <definedName name="รายการปมก.ทั้งหมดสชป.13">#REF!</definedName>
    <definedName name="รายการปมก.ทั้งหมดสชป.14">#REF!</definedName>
    <definedName name="รายการปมก.ทั้งหมดสชป.15">#REF!</definedName>
    <definedName name="รายการปมก.ทั้งหมดสชป.16">#REF!</definedName>
    <definedName name="รายการปมก.ทั้งหมดสชป.17">#REF!</definedName>
    <definedName name="รายการปมก.ทั้งหมดสชป.2">#REF!</definedName>
    <definedName name="รายการปมก.ทั้งหมดสชป.3">#REF!</definedName>
    <definedName name="รายการปมก.ทั้งหมดสชป.4">#REF!</definedName>
    <definedName name="รายการปมก.ทั้งหมดสชป.5">#REF!</definedName>
    <definedName name="รายการปมก.ทั้งหมดสชป.6">#REF!</definedName>
    <definedName name="รายการปมก.ทั้งหมดสชป.7">#REF!</definedName>
    <definedName name="รายการปมก.ทั้งหมดสชป.8">#REF!</definedName>
    <definedName name="รายการปมก.ทั้งหมดสชป.9">#REF!</definedName>
    <definedName name="รายการปมก.สชป.1">#REF!</definedName>
    <definedName name="รายการปมก.สชป.10">#REF!</definedName>
    <definedName name="รายการปมก.สชป.11">#REF!</definedName>
    <definedName name="รายการปมก.สชป.12">#REF!</definedName>
    <definedName name="รายการปมก.สชป.13">#REF!</definedName>
    <definedName name="รายการปมก.สชป.14">#REF!</definedName>
    <definedName name="รายการปมก.สชป.15">#REF!</definedName>
    <definedName name="รายการปมก.สชป.16">#REF!</definedName>
    <definedName name="รายการปมก.สชป.17">#REF!</definedName>
    <definedName name="รายการปมก.สชป.2">#REF!</definedName>
    <definedName name="รายการปมก.สชป.3">#REF!</definedName>
    <definedName name="รายการปมก.สชป.4">#REF!</definedName>
    <definedName name="รายการปมก.สชป.5">#REF!</definedName>
    <definedName name="รายการปมก.สชป.6">#REF!</definedName>
    <definedName name="รายการปมก.สชป.7">#REF!</definedName>
    <definedName name="รายการปมก.สชป.8">#REF!</definedName>
    <definedName name="รายการปมก.สชป.9">#REF!</definedName>
    <definedName name="รายการปมก.ส่วนกลาง">#REF!</definedName>
    <definedName name="รายการแผนทั้งหมด">#REF!</definedName>
    <definedName name="รายการแผนทั้งหมดสชป.1">#REF!</definedName>
    <definedName name="รายการแผนทั้งหมดสชป.10">#REF!</definedName>
    <definedName name="รายการแผนทั้งหมดสชป.11">#REF!</definedName>
    <definedName name="รายการแผนทั้งหมดสชป.12">#REF!</definedName>
    <definedName name="รายการแผนทั้งหมดสชป.13">#REF!</definedName>
    <definedName name="รายการแผนทั้งหมดสชป.14">#REF!</definedName>
    <definedName name="รายการแผนทั้งหมดสชป.15">#REF!</definedName>
    <definedName name="รายการแผนทั้งหมดสชป.16">#REF!</definedName>
    <definedName name="รายการแผนทั้งหมดสชป.17">#REF!</definedName>
    <definedName name="รายการแผนทั้งหมดสชป.2">#REF!</definedName>
    <definedName name="รายการแผนทั้งหมดสชป.3">#REF!</definedName>
    <definedName name="รายการแผนทั้งหมดสชป.4">#REF!</definedName>
    <definedName name="รายการแผนทั้งหมดสชป.5">#REF!</definedName>
    <definedName name="รายการแผนทั้งหมดสชป.6">#REF!</definedName>
    <definedName name="รายการแผนทั้งหมดสชป.7">#REF!</definedName>
    <definedName name="รายการแผนทั้งหมดสชป.8">#REF!</definedName>
    <definedName name="รายการแผนทั้งหมดสชป.9">#REF!</definedName>
    <definedName name="รายการยกเลิก">#REF!</definedName>
    <definedName name="รายการยกเลิกสชป.1">#REF!</definedName>
    <definedName name="รายการยกเลิกสชป.10">#REF!</definedName>
    <definedName name="รายการยกเลิกสชป.11">#REF!</definedName>
    <definedName name="รายการยกเลิกสชป.12">#REF!</definedName>
    <definedName name="รายการยกเลิกสชป.13">#REF!</definedName>
    <definedName name="รายการยกเลิกสชป.14">#REF!</definedName>
    <definedName name="รายการยกเลิกสชป.15">#REF!</definedName>
    <definedName name="รายการยกเลิกสชป.16">#REF!</definedName>
    <definedName name="รายการยกเลิกสชป.17">#REF!</definedName>
    <definedName name="รายการยกเลิกสชป.2">#REF!</definedName>
    <definedName name="รายการยกเลิกสชป.3">#REF!</definedName>
    <definedName name="รายการยกเลิกสชป.4">#REF!</definedName>
    <definedName name="รายการยกเลิกสชป.5">#REF!</definedName>
    <definedName name="รายการยกเลิกสชป.6">#REF!</definedName>
    <definedName name="รายการยกเลิกสชป.7">#REF!</definedName>
    <definedName name="รายการยกเลิกสชป.8">#REF!</definedName>
    <definedName name="รายการยกเลิกสชป.9">#REF!</definedName>
    <definedName name="รายการรอความต้องการงปม.">#REF!</definedName>
    <definedName name="รายการรอความต้องการงปม.สชป.1">#REF!</definedName>
    <definedName name="รายการรอความต้องการงปม.สชป.10">#REF!</definedName>
    <definedName name="รายการรอความต้องการงปม.สชป.11">#REF!</definedName>
    <definedName name="รายการรอความต้องการงปม.สชป.12">#REF!</definedName>
    <definedName name="รายการรอความต้องการงปม.สชป.13">#REF!</definedName>
    <definedName name="รายการรอความต้องการงปม.สชป.14">#REF!</definedName>
    <definedName name="รายการรอความต้องการงปม.สชป.15">#REF!</definedName>
    <definedName name="รายการรอความต้องการงปม.สชป.16">#REF!</definedName>
    <definedName name="รายการรอความต้องการงปม.สชป.17">#REF!</definedName>
    <definedName name="รายการรอความต้องการงปม.สชป.2">#REF!</definedName>
    <definedName name="รายการรอความต้องการงปม.สชป.3">#REF!</definedName>
    <definedName name="รายการรอความต้องการงปม.สชป.4">#REF!</definedName>
    <definedName name="รายการรอความต้องการงปม.สชป.5">#REF!</definedName>
    <definedName name="รายการรอความต้องการงปม.สชป.6">#REF!</definedName>
    <definedName name="รายการรอความต้องการงปม.สชป.7">#REF!</definedName>
    <definedName name="รายการรอความต้องการงปม.สชป.8">#REF!</definedName>
    <definedName name="รายการรอความต้องการงปม.สชป.9">#REF!</definedName>
    <definedName name="รายการรองวด">#REF!</definedName>
    <definedName name="รายการรองวดสชป.1">#REF!</definedName>
    <definedName name="รายการรองวดสชป.10">#REF!</definedName>
    <definedName name="รายการรองวดสชป.11">#REF!</definedName>
    <definedName name="รายการรองวดสชป.12">#REF!</definedName>
    <definedName name="รายการรองวดสชป.13">#REF!</definedName>
    <definedName name="รายการรองวดสชป.14">#REF!</definedName>
    <definedName name="รายการรองวดสชป.15">#REF!</definedName>
    <definedName name="รายการรองวดสชป.16">#REF!</definedName>
    <definedName name="รายการรองวดสชป.17">#REF!</definedName>
    <definedName name="รายการรองวดสชป.2">#REF!</definedName>
    <definedName name="รายการรองวดสชป.3">#REF!</definedName>
    <definedName name="รายการรองวดสชป.4">#REF!</definedName>
    <definedName name="รายการรองวดสชป.5">#REF!</definedName>
    <definedName name="รายการรองวดสชป.6">#REF!</definedName>
    <definedName name="รายการรองวดสชป.7">#REF!</definedName>
    <definedName name="รายการรองวดสชป.8">#REF!</definedName>
    <definedName name="รายการรองวดสชป.9">#REF!</definedName>
    <definedName name="รายการรอตรวจสอบ">#REF!</definedName>
    <definedName name="รายการรอตรวจสอบสชป.1">#REF!</definedName>
    <definedName name="รายการรอตรวจสอบสชป.10">#REF!</definedName>
    <definedName name="รายการรอตรวจสอบสชป.11">#REF!</definedName>
    <definedName name="รายการรอตรวจสอบสชป.12">#REF!</definedName>
    <definedName name="รายการรอตรวจสอบสชป.13">#REF!</definedName>
    <definedName name="รายการรอตรวจสอบสชป.14">#REF!</definedName>
    <definedName name="รายการรอตรวจสอบสชป.15">#REF!</definedName>
    <definedName name="รายการรอตรวจสอบสชป.16">#REF!</definedName>
    <definedName name="รายการรอตรวจสอบสชป.17">#REF!</definedName>
    <definedName name="รายการรอตรวจสอบสชป.2">#REF!</definedName>
    <definedName name="รายการรอตรวจสอบสชป.3">#REF!</definedName>
    <definedName name="รายการรอตรวจสอบสชป.4">#REF!</definedName>
    <definedName name="รายการรอตรวจสอบสชป.5">#REF!</definedName>
    <definedName name="รายการรอตรวจสอบสชป.6">#REF!</definedName>
    <definedName name="รายการรอตรวจสอบสชป.7">#REF!</definedName>
    <definedName name="รายการรอตรวจสอบสชป.8">#REF!</definedName>
    <definedName name="รายการรอตรวจสอบสชป.9">#REF!</definedName>
    <definedName name="รายการเสนอความต้องการ">#REF!</definedName>
    <definedName name="รายการเสนอความต้องการสชป.1">#REF!</definedName>
    <definedName name="รายการเสนอความต้องการสชป.10">#REF!</definedName>
    <definedName name="รายการเสนอความต้องการสชป.11">#REF!</definedName>
    <definedName name="รายการเสนอความต้องการสชป.12">#REF!</definedName>
    <definedName name="รายการเสนอความต้องการสชป.13">#REF!</definedName>
    <definedName name="รายการเสนอความต้องการสชป.14">#REF!</definedName>
    <definedName name="รายการเสนอความต้องการสชป.15">#REF!</definedName>
    <definedName name="รายการเสนอความต้องการสชป.16">#REF!</definedName>
    <definedName name="รายการเสนอความต้องการสชป.17">#REF!</definedName>
    <definedName name="รายการเสนอความต้องการสชป.2">#REF!</definedName>
    <definedName name="รายการเสนอความต้องการสชป.3">#REF!</definedName>
    <definedName name="รายการเสนอความต้องการสชป.4">#REF!</definedName>
    <definedName name="รายการเสนอความต้องการสชป.5">#REF!</definedName>
    <definedName name="รายการเสนอความต้องการสชป.6">#REF!</definedName>
    <definedName name="รายการเสนอความต้องการสชป.7">#REF!</definedName>
    <definedName name="รายการเสนอความต้องการสชป.8">#REF!</definedName>
    <definedName name="รายการเสนอความต้องการสชป.9">#REF!</definedName>
    <definedName name="รายการอนุมัติแผน">#REF!</definedName>
    <definedName name="รายการอนุมัติแผนสชป.1">#REF!</definedName>
    <definedName name="รายการอนุมัติแผนสชป.10">#REF!</definedName>
    <definedName name="รายการอนุมัติแผนสชป.11">#REF!</definedName>
    <definedName name="รายการอนุมัติแผนสชป.12">#REF!</definedName>
    <definedName name="รายการอนุมัติแผนสชป.13">#REF!</definedName>
    <definedName name="รายการอนุมัติแผนสชป.14">#REF!</definedName>
    <definedName name="รายการอนุมัติแผนสชป.15">#REF!</definedName>
    <definedName name="รายการอนุมัติแผนสชป.16">#REF!</definedName>
    <definedName name="รายการอนุมัติแผนสชป.17">#REF!</definedName>
    <definedName name="รายการอนุมัติแผนสชป.2">#REF!</definedName>
    <definedName name="รายการอนุมัติแผนสชป.3">#REF!</definedName>
    <definedName name="รายการอนุมัติแผนสชป.4">#REF!</definedName>
    <definedName name="รายการอนุมัติแผนสชป.5">#REF!</definedName>
    <definedName name="รายการอนุมัติแผนสชป.6">#REF!</definedName>
    <definedName name="รายการอนุมัติแผนสชป.7">#REF!</definedName>
    <definedName name="รายการอนุมัติแผนสชป.8">#REF!</definedName>
    <definedName name="รายการอนุมัติแผนสชป.9">#REF!</definedName>
    <definedName name="รายการอนุมัติแผนส่วนกลาง">#REF!</definedName>
    <definedName name="รายชื่อจังหวัด">[77]Province!$B$3</definedName>
    <definedName name="รายละเอียดการ">'[78]คอนกรีต SW'!#REF!</definedName>
    <definedName name="รายละเอียดงบประมาณ">#REF!</definedName>
    <definedName name="รายละเอียดงาน">#REF!</definedName>
    <definedName name="รูปตัดที่1">#REF!</definedName>
    <definedName name="รูปตัดที่2">#REF!</definedName>
    <definedName name="รูปตัดที่3">#REF!</definedName>
    <definedName name="รูปที่1">#REF!</definedName>
    <definedName name="รูปที่2">#REF!</definedName>
    <definedName name="เรียงจังหวัด">#REF!</definedName>
    <definedName name="ล1">#REF!</definedName>
    <definedName name="ล2">#REF!</definedName>
    <definedName name="ล3">#REF!</definedName>
    <definedName name="ล4">#REF!</definedName>
    <definedName name="ลบ">#REF!</definedName>
    <definedName name="ลบง">#REF!</definedName>
    <definedName name="ลบย">#REF!</definedName>
    <definedName name="ล้วน">'[64]7.งานคอนกรีต-หิน'!$D$26</definedName>
    <definedName name="ลำดับเลขงบประมาณ">#REF!</definedName>
    <definedName name="ลำน้ำสาขา">#REF!</definedName>
    <definedName name="ลุ่มน้ำ">#REF!</definedName>
    <definedName name="ลุ่มน้ำหลัก">#REF!</definedName>
    <definedName name="เลขปมก.งบประมาณ">#REF!</definedName>
    <definedName name="เลขประมาณการ">#REF!</definedName>
    <definedName name="วงเงินงบประมาณ">#REF!</definedName>
    <definedName name="วัสดุ">#REF!</definedName>
    <definedName name="วัสดุช่วยงาน">#REF!</definedName>
    <definedName name="วึววต">#REF!</definedName>
    <definedName name="ศ">#REF!</definedName>
    <definedName name="ศก">#REF!</definedName>
    <definedName name="ศก1">#REF!</definedName>
    <definedName name="ส">#REF!</definedName>
    <definedName name="ส1">#REF!</definedName>
    <definedName name="ส2">#REF!</definedName>
    <definedName name="ส3">#REF!</definedName>
    <definedName name="ส4">#REF!</definedName>
    <definedName name="ส5">#REF!</definedName>
    <definedName name="สชป.">#REF!</definedName>
    <definedName name="สชป.ลุ่มน้ำ">#REF!</definedName>
    <definedName name="สชป10">#REF!</definedName>
    <definedName name="สรุป">#REF!</definedName>
    <definedName name="สรุปประมาณการ">'[79]คอนกรีต SW'!#REF!</definedName>
    <definedName name="สส">#REF!</definedName>
    <definedName name="สสน">#REF!</definedName>
    <definedName name="สสว">#REF!</definedName>
    <definedName name="สสส" hidden="1">[3]CODN9!$D$6:$D$20</definedName>
    <definedName name="สใส">#REF!</definedName>
    <definedName name="สะพาน02">#REF!</definedName>
    <definedName name="สารำรากา">#REF!</definedName>
    <definedName name="สาส">#REF!</definedName>
    <definedName name="สำนักเรียงจังหวัด">#REF!</definedName>
    <definedName name="สำเนาบันทึกข้อความ">'[70]ผ1-ผ2 (2538)'!#REF!</definedName>
    <definedName name="เส้น478">[80]ชป325!#REF!</definedName>
    <definedName name="เสนอขอความต้องการงปม.">#REF!</definedName>
    <definedName name="เสนอความต้องการ">#REF!</definedName>
    <definedName name="เสนอความต้องการสชป.1">#REF!</definedName>
    <definedName name="เสนอความต้องการสชป.10">#REF!</definedName>
    <definedName name="เสนอความต้องการสชป.11">#REF!</definedName>
    <definedName name="เสนอความต้องการสชป.12">#REF!</definedName>
    <definedName name="เสนอความต้องการสชป.13">#REF!</definedName>
    <definedName name="เสนอความต้องการสชป.14">#REF!</definedName>
    <definedName name="เสนอความต้องการสชป.15">#REF!</definedName>
    <definedName name="เสนอความต้องการสชป.16">#REF!</definedName>
    <definedName name="เสนอความต้องการสชป.17">#REF!</definedName>
    <definedName name="เสนอความต้องการสชป.2">#REF!</definedName>
    <definedName name="เสนอความต้องการสชป.3">#REF!</definedName>
    <definedName name="เสนอความต้องการสชป.4">#REF!</definedName>
    <definedName name="เสนอความต้องการสชป.5">#REF!</definedName>
    <definedName name="เสนอความต้องการสชป.6">#REF!</definedName>
    <definedName name="เสนอความต้องการสชป.7">#REF!</definedName>
    <definedName name="เสนอความต้องการสชป.8">#REF!</definedName>
    <definedName name="เสนอความต้องการสชป.9">#REF!</definedName>
    <definedName name="เสา">#REF!</definedName>
    <definedName name="หก">#REF!</definedName>
    <definedName name="หก1">[62]ราคางานระบบแพรกซ้าย!#REF!</definedName>
    <definedName name="หกดห">#REF!</definedName>
    <definedName name="หกหก">[81]หน่วยงาน!$F$2:$F$79</definedName>
    <definedName name="หค">#REF!</definedName>
    <definedName name="หค1">[62]ราคางานระบบแพรกซ้าย!#REF!</definedName>
    <definedName name="หญ้า">#REF!</definedName>
    <definedName name="หท">#REF!</definedName>
    <definedName name="หท1">[62]ราคางานระบบแพรกซ้าย!#REF!</definedName>
    <definedName name="หน่วยงาน">#REF!</definedName>
    <definedName name="หน้าปมก">#REF!</definedName>
    <definedName name="หน้าปมก.2">'[81]คอนกรีต SW'!#REF!</definedName>
    <definedName name="หนุ่ม">#REF!</definedName>
    <definedName name="หนุ่ม1">#REF!</definedName>
    <definedName name="หย">#REF!</definedName>
    <definedName name="หย1">[62]ราคางานระบบแพรกซ้าย!#REF!</definedName>
    <definedName name="หยาบ">'[64]7.งานคอนกรีต-หิน'!$J$26</definedName>
    <definedName name="หร">#REF!</definedName>
    <definedName name="หร1">[62]ราคางานระบบแพรกซ้าย!#REF!</definedName>
    <definedName name="หลังสะพาน">#REF!</definedName>
    <definedName name="หหห">[82]Sheet1!$F$3</definedName>
    <definedName name="หัหหะ">#REF!</definedName>
    <definedName name="หินก่อ">'[64]7.งานคอนกรีต-หิน'!$P$26</definedName>
    <definedName name="หินคลุก">[68]ข้อมูล!$K$36</definedName>
    <definedName name="หินคลุกขน">[14]วัสดุ!#REF!</definedName>
    <definedName name="หินญ">#REF!</definedName>
    <definedName name="หินญรวมขน">[14]วัสดุ!#REF!</definedName>
    <definedName name="หินทิ้ง">'[64]7.งานคอนกรีต-หิน'!$R$26</definedName>
    <definedName name="หินย">#REF!</definedName>
    <definedName name="หินรวมขน">[14]วัสดุ!#REF!</definedName>
    <definedName name="หินรอง">[14]วัสดุ!#REF!</definedName>
    <definedName name="หินเรียง">'[64]7.งานคอนกรีต-หิน'!$L$26</definedName>
    <definedName name="หินเรียงยาแนว">'[64]7.งานคอนกรีต-หิน'!$N$26</definedName>
    <definedName name="เห้1ห">#REF!</definedName>
    <definedName name="เหพ้ะ">#REF!</definedName>
    <definedName name="เหล็ก">#REF!</definedName>
    <definedName name="เหล็ก1">#REF!</definedName>
    <definedName name="เหล็กฉาก">'[7]82824'!#REF!</definedName>
    <definedName name="เหล็กเส้น">[68]ข้อมูล!$K$33</definedName>
    <definedName name="แหล่งต้นทุน">#REF!</definedName>
    <definedName name="ใหม่">#REF!</definedName>
    <definedName name="อ1167">[83]S1!#REF!</definedName>
    <definedName name="อ492">[83]S1!#REF!</definedName>
    <definedName name="อนุมัติแผน">#REF!</definedName>
    <definedName name="อนุมัติแผนสชป.1">#REF!</definedName>
    <definedName name="อนุมัติแผนสชป.10">#REF!</definedName>
    <definedName name="อนุมัติแผนสชป.11">#REF!</definedName>
    <definedName name="อนุมัติแผนสชป.12">#REF!</definedName>
    <definedName name="อนุมัติแผนสชป.13">#REF!</definedName>
    <definedName name="อนุมัติแผนสชป.14">#REF!</definedName>
    <definedName name="อนุมัติแผนสชป.15">#REF!</definedName>
    <definedName name="อนุมัติแผนสชป.16">#REF!</definedName>
    <definedName name="อนุมัติแผนสชป.17">#REF!</definedName>
    <definedName name="อนุมัติแผนสชป.2">#REF!</definedName>
    <definedName name="อนุมัติแผนสชป.3">#REF!</definedName>
    <definedName name="อนุมัติแผนสชป.4">#REF!</definedName>
    <definedName name="อนุมัติแผนสชป.5">#REF!</definedName>
    <definedName name="อนุมัติแผนสชป.6">#REF!</definedName>
    <definedName name="อนุมัติแผนสชป.7">#REF!</definedName>
    <definedName name="อนุมัติแผนสชป.8">#REF!</definedName>
    <definedName name="อนุมัติแผนสชป.9">#REF!</definedName>
    <definedName name="อนุมัติแผนสชปส่วนกลาง">#REF!</definedName>
    <definedName name="อยู่ในเขตสชป.">#REF!</definedName>
    <definedName name="อออ">[14]วัสดุ!#REF!</definedName>
    <definedName name="อะไรวะ">#REF!</definedName>
    <definedName name="อัตราทำเอง">#REF!</definedName>
    <definedName name="อาคาร">#REF!</definedName>
    <definedName name="อำเภอ">#REF!</definedName>
    <definedName name="อิกด">#REF!</definedName>
    <definedName name="โอนกลับส่วนกลาง">#REF!</definedName>
    <definedName name="โอนกลับส่วนกลางสชป.1">#REF!</definedName>
    <definedName name="โอนกลับส่วนกลางสชป.10">#REF!</definedName>
    <definedName name="โอนกลับส่วนกลางสชป.11">#REF!</definedName>
    <definedName name="โอนกลับส่วนกลางสชป.12">#REF!</definedName>
    <definedName name="โอนกลับส่วนกลางสชป.13">#REF!</definedName>
    <definedName name="โอนกลับส่วนกลางสชป.14">#REF!</definedName>
    <definedName name="โอนกลับส่วนกลางสชป.15">#REF!</definedName>
    <definedName name="โอนกลับส่วนกลางสชป.16">#REF!</definedName>
    <definedName name="โอนกลับส่วนกลางสชป.17">#REF!</definedName>
    <definedName name="โอนกลับส่วนกลางสชป.2">#REF!</definedName>
    <definedName name="โอนกลับส่วนกลางสชป.3">#REF!</definedName>
    <definedName name="โอนกลับส่วนกลางสชป.4">#REF!</definedName>
    <definedName name="โอนกลับส่วนกลางสชป.5">#REF!</definedName>
    <definedName name="โอนกลับส่วนกลางสชป.6">#REF!</definedName>
    <definedName name="โอนกลับส่วนกลางสชป.7">#REF!</definedName>
    <definedName name="โอนกลับส่วนกลางสชป.8">#REF!</definedName>
    <definedName name="โอนกลับส่วนกลางสชป.9">#REF!</definedName>
    <definedName name="ๆๆๆๆๆ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5" l="1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I43" i="5"/>
  <c r="F43" i="5"/>
  <c r="I42" i="5"/>
  <c r="F42" i="5"/>
  <c r="I41" i="5"/>
  <c r="F41" i="5"/>
  <c r="J35" i="5"/>
  <c r="K35" i="5" s="1"/>
  <c r="I35" i="5"/>
  <c r="E35" i="5"/>
  <c r="J26" i="5"/>
  <c r="K26" i="5" s="1"/>
  <c r="I26" i="5"/>
  <c r="E26" i="5"/>
  <c r="B8" i="5"/>
  <c r="J7" i="5"/>
  <c r="K7" i="5" s="1"/>
  <c r="I7" i="5"/>
  <c r="E7" i="5"/>
  <c r="J6" i="5"/>
  <c r="I6" i="5"/>
  <c r="E6" i="5"/>
  <c r="K6" i="5" l="1"/>
  <c r="E71" i="1" l="1"/>
  <c r="P71" i="1"/>
  <c r="Q71" i="1"/>
  <c r="R71" i="1"/>
  <c r="S71" i="1"/>
  <c r="T71" i="1"/>
  <c r="U71" i="1"/>
  <c r="V71" i="1"/>
  <c r="W71" i="1"/>
  <c r="X71" i="1"/>
  <c r="Y71" i="1"/>
  <c r="Z71" i="1"/>
  <c r="AA71" i="1"/>
  <c r="P69" i="1"/>
  <c r="Q69" i="1"/>
  <c r="R69" i="1"/>
  <c r="S69" i="1"/>
  <c r="T69" i="1"/>
  <c r="U69" i="1"/>
  <c r="V69" i="1"/>
  <c r="W69" i="1"/>
  <c r="X69" i="1"/>
  <c r="Y69" i="1"/>
  <c r="Z69" i="1"/>
  <c r="AA69" i="1"/>
  <c r="D68" i="1"/>
  <c r="C68" i="1" s="1"/>
  <c r="AB68" i="1" s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O66" i="1"/>
  <c r="N66" i="1"/>
  <c r="M66" i="1"/>
  <c r="L66" i="1"/>
  <c r="L69" i="1" s="1"/>
  <c r="K66" i="1"/>
  <c r="J66" i="1"/>
  <c r="I66" i="1"/>
  <c r="H66" i="1"/>
  <c r="G66" i="1"/>
  <c r="F66" i="1"/>
  <c r="E66" i="1"/>
  <c r="D66" i="1"/>
  <c r="W63" i="1"/>
  <c r="V63" i="1"/>
  <c r="U63" i="1"/>
  <c r="I62" i="1"/>
  <c r="C62" i="1" s="1"/>
  <c r="AB62" i="1" s="1"/>
  <c r="O58" i="1"/>
  <c r="N58" i="1"/>
  <c r="M58" i="1"/>
  <c r="L58" i="1"/>
  <c r="Y55" i="1"/>
  <c r="X55" i="1"/>
  <c r="W55" i="1"/>
  <c r="V55" i="1"/>
  <c r="O54" i="1"/>
  <c r="N54" i="1"/>
  <c r="Y51" i="1"/>
  <c r="X51" i="1"/>
  <c r="W51" i="1"/>
  <c r="O50" i="1"/>
  <c r="O69" i="1" s="1"/>
  <c r="N50" i="1"/>
  <c r="Z47" i="1"/>
  <c r="Y47" i="1"/>
  <c r="X47" i="1"/>
  <c r="C47" i="1" s="1"/>
  <c r="N46" i="1"/>
  <c r="C46" i="1" s="1"/>
  <c r="Y43" i="1"/>
  <c r="X43" i="1"/>
  <c r="W43" i="1"/>
  <c r="V43" i="1"/>
  <c r="U43" i="1"/>
  <c r="T43" i="1"/>
  <c r="S43" i="1"/>
  <c r="R43" i="1"/>
  <c r="Q43" i="1"/>
  <c r="P43" i="1"/>
  <c r="P70" i="1" s="1"/>
  <c r="I42" i="1"/>
  <c r="H42" i="1"/>
  <c r="K40" i="1"/>
  <c r="J40" i="1"/>
  <c r="I40" i="1"/>
  <c r="H40" i="1"/>
  <c r="G40" i="1"/>
  <c r="F40" i="1"/>
  <c r="M39" i="1"/>
  <c r="L39" i="1"/>
  <c r="K39" i="1"/>
  <c r="J39" i="1"/>
  <c r="I39" i="1"/>
  <c r="H39" i="1"/>
  <c r="G39" i="1"/>
  <c r="F39" i="1"/>
  <c r="G38" i="1"/>
  <c r="F38" i="1"/>
  <c r="Z35" i="1"/>
  <c r="Y35" i="1"/>
  <c r="X35" i="1"/>
  <c r="W35" i="1"/>
  <c r="N34" i="1"/>
  <c r="C34" i="1" s="1"/>
  <c r="W31" i="1"/>
  <c r="V31" i="1"/>
  <c r="U31" i="1"/>
  <c r="T31" i="1"/>
  <c r="S31" i="1"/>
  <c r="N30" i="1"/>
  <c r="M30" i="1"/>
  <c r="W27" i="1"/>
  <c r="V27" i="1"/>
  <c r="U27" i="1"/>
  <c r="T27" i="1"/>
  <c r="S27" i="1"/>
  <c r="N26" i="1"/>
  <c r="M26" i="1"/>
  <c r="M69" i="1" s="1"/>
  <c r="C28" i="1"/>
  <c r="N24" i="1"/>
  <c r="M24" i="1"/>
  <c r="L24" i="1"/>
  <c r="C23" i="1"/>
  <c r="K22" i="1"/>
  <c r="K69" i="1" s="1"/>
  <c r="J22" i="1"/>
  <c r="J69" i="1" s="1"/>
  <c r="I22" i="1"/>
  <c r="H22" i="1"/>
  <c r="O20" i="1"/>
  <c r="O71" i="1" s="1"/>
  <c r="N20" i="1"/>
  <c r="M20" i="1"/>
  <c r="L20" i="1"/>
  <c r="K20" i="1"/>
  <c r="M19" i="1"/>
  <c r="N19" i="1"/>
  <c r="N70" i="1" s="1"/>
  <c r="O19" i="1"/>
  <c r="O70" i="1" s="1"/>
  <c r="L19" i="1"/>
  <c r="G18" i="1"/>
  <c r="G69" i="1" s="1"/>
  <c r="F18" i="1"/>
  <c r="F69" i="1" s="1"/>
  <c r="N16" i="1"/>
  <c r="M16" i="1"/>
  <c r="L16" i="1"/>
  <c r="K16" i="1"/>
  <c r="C64" i="1"/>
  <c r="AB64" i="1" s="1"/>
  <c r="C60" i="1"/>
  <c r="AB60" i="1" s="1"/>
  <c r="C56" i="1"/>
  <c r="C52" i="1"/>
  <c r="C48" i="1"/>
  <c r="C36" i="1"/>
  <c r="C32" i="1"/>
  <c r="Y15" i="1"/>
  <c r="X15" i="1"/>
  <c r="L15" i="1"/>
  <c r="K15" i="1"/>
  <c r="K70" i="1" s="1"/>
  <c r="J15" i="1"/>
  <c r="N14" i="1"/>
  <c r="E14" i="1"/>
  <c r="K12" i="1"/>
  <c r="J12" i="1"/>
  <c r="I12" i="1"/>
  <c r="I71" i="1" s="1"/>
  <c r="H12" i="1"/>
  <c r="H71" i="1" s="1"/>
  <c r="G12" i="1"/>
  <c r="F12" i="1"/>
  <c r="F71" i="1" s="1"/>
  <c r="E11" i="1"/>
  <c r="E70" i="1" s="1"/>
  <c r="F11" i="1"/>
  <c r="F70" i="1" s="1"/>
  <c r="G11" i="1"/>
  <c r="H11" i="1"/>
  <c r="H70" i="1" s="1"/>
  <c r="I11" i="1"/>
  <c r="D11" i="1"/>
  <c r="E10" i="1"/>
  <c r="D10" i="1"/>
  <c r="D69" i="1" s="1"/>
  <c r="D73" i="1" s="1"/>
  <c r="D76" i="1" s="1"/>
  <c r="AB57" i="1"/>
  <c r="AB61" i="1"/>
  <c r="AB65" i="1"/>
  <c r="AB72" i="1"/>
  <c r="C65" i="1"/>
  <c r="H69" i="1" l="1"/>
  <c r="M70" i="1"/>
  <c r="Q70" i="1"/>
  <c r="R70" i="1"/>
  <c r="I69" i="1"/>
  <c r="U70" i="1"/>
  <c r="C11" i="1"/>
  <c r="C14" i="1"/>
  <c r="I70" i="1"/>
  <c r="N69" i="1"/>
  <c r="C15" i="1"/>
  <c r="G70" i="1"/>
  <c r="S70" i="1"/>
  <c r="L70" i="1"/>
  <c r="T70" i="1"/>
  <c r="C35" i="1"/>
  <c r="D71" i="1"/>
  <c r="D75" i="1" s="1"/>
  <c r="E75" i="1" s="1"/>
  <c r="E78" i="1" s="1"/>
  <c r="C10" i="1"/>
  <c r="E69" i="1"/>
  <c r="E73" i="1" s="1"/>
  <c r="E76" i="1" s="1"/>
  <c r="D70" i="1"/>
  <c r="D74" i="1" s="1"/>
  <c r="C12" i="1"/>
  <c r="C51" i="1"/>
  <c r="J70" i="1"/>
  <c r="C31" i="1"/>
  <c r="C26" i="1"/>
  <c r="C63" i="1"/>
  <c r="AB63" i="1" s="1"/>
  <c r="G71" i="1"/>
  <c r="C67" i="1"/>
  <c r="AB67" i="1" s="1"/>
  <c r="C66" i="1"/>
  <c r="AB66" i="1" s="1"/>
  <c r="C16" i="1"/>
  <c r="C58" i="1"/>
  <c r="C55" i="1"/>
  <c r="C54" i="1"/>
  <c r="C50" i="1"/>
  <c r="C43" i="1"/>
  <c r="C42" i="1"/>
  <c r="C40" i="1"/>
  <c r="C39" i="1"/>
  <c r="C38" i="1"/>
  <c r="C30" i="1"/>
  <c r="C27" i="1"/>
  <c r="C24" i="1"/>
  <c r="C22" i="1"/>
  <c r="C20" i="1"/>
  <c r="C19" i="1"/>
  <c r="C18" i="1"/>
  <c r="D78" i="1" l="1"/>
  <c r="AB69" i="1"/>
  <c r="E74" i="1"/>
  <c r="D77" i="1"/>
  <c r="F75" i="1"/>
  <c r="F78" i="1" s="1"/>
  <c r="F73" i="1"/>
  <c r="N44" i="1"/>
  <c r="N71" i="1" s="1"/>
  <c r="M44" i="1"/>
  <c r="M71" i="1" s="1"/>
  <c r="L44" i="1"/>
  <c r="L71" i="1" s="1"/>
  <c r="K44" i="1"/>
  <c r="K71" i="1" s="1"/>
  <c r="J44" i="1"/>
  <c r="AB58" i="1"/>
  <c r="AA59" i="1"/>
  <c r="AA70" i="1" s="1"/>
  <c r="Z59" i="1"/>
  <c r="Z70" i="1" s="1"/>
  <c r="Y59" i="1"/>
  <c r="Y70" i="1" s="1"/>
  <c r="X59" i="1"/>
  <c r="X70" i="1" s="1"/>
  <c r="W59" i="1"/>
  <c r="W70" i="1" s="1"/>
  <c r="V59" i="1"/>
  <c r="V70" i="1" s="1"/>
  <c r="AB70" i="1" l="1"/>
  <c r="G75" i="1"/>
  <c r="G78" i="1" s="1"/>
  <c r="F76" i="1"/>
  <c r="G73" i="1"/>
  <c r="E77" i="1"/>
  <c r="F74" i="1"/>
  <c r="C44" i="1"/>
  <c r="J71" i="1"/>
  <c r="C59" i="1"/>
  <c r="AB59" i="1" s="1"/>
  <c r="C8" i="1"/>
  <c r="H75" i="1" l="1"/>
  <c r="G76" i="1"/>
  <c r="H73" i="1"/>
  <c r="AB71" i="1"/>
  <c r="F77" i="1"/>
  <c r="G74" i="1"/>
  <c r="H78" i="1"/>
  <c r="I75" i="1"/>
  <c r="I78" i="1" s="1"/>
  <c r="J75" i="1" l="1"/>
  <c r="J78" i="1" s="1"/>
  <c r="G77" i="1"/>
  <c r="H74" i="1"/>
  <c r="H76" i="1"/>
  <c r="I73" i="1"/>
  <c r="K75" i="1" l="1"/>
  <c r="K78" i="1" s="1"/>
  <c r="J73" i="1"/>
  <c r="I76" i="1"/>
  <c r="H77" i="1"/>
  <c r="I74" i="1"/>
  <c r="L75" i="1" l="1"/>
  <c r="L78" i="1" s="1"/>
  <c r="K73" i="1"/>
  <c r="J76" i="1"/>
  <c r="I77" i="1"/>
  <c r="J74" i="1"/>
  <c r="M75" i="1" l="1"/>
  <c r="N75" i="1" s="1"/>
  <c r="L73" i="1"/>
  <c r="K76" i="1"/>
  <c r="J77" i="1"/>
  <c r="K74" i="1"/>
  <c r="M78" i="1" l="1"/>
  <c r="M73" i="1"/>
  <c r="L76" i="1"/>
  <c r="O75" i="1"/>
  <c r="N78" i="1"/>
  <c r="L74" i="1"/>
  <c r="K77" i="1"/>
  <c r="P75" i="1" l="1"/>
  <c r="Q75" i="1" s="1"/>
  <c r="R75" i="1" s="1"/>
  <c r="S75" i="1" s="1"/>
  <c r="T75" i="1" s="1"/>
  <c r="U75" i="1" s="1"/>
  <c r="V75" i="1" s="1"/>
  <c r="W75" i="1" s="1"/>
  <c r="X75" i="1" s="1"/>
  <c r="Y75" i="1" s="1"/>
  <c r="Z75" i="1" s="1"/>
  <c r="AA75" i="1" s="1"/>
  <c r="O78" i="1"/>
  <c r="N73" i="1"/>
  <c r="M76" i="1"/>
  <c r="M74" i="1"/>
  <c r="L77" i="1"/>
  <c r="N74" i="1" l="1"/>
  <c r="M77" i="1"/>
  <c r="O73" i="1"/>
  <c r="N76" i="1"/>
  <c r="O74" i="1" l="1"/>
  <c r="N77" i="1"/>
  <c r="P73" i="1"/>
  <c r="O76" i="1"/>
  <c r="Q73" i="1" l="1"/>
  <c r="P74" i="1"/>
  <c r="O77" i="1"/>
  <c r="R73" i="1" l="1"/>
  <c r="Q74" i="1"/>
  <c r="P77" i="1"/>
  <c r="R74" i="1" l="1"/>
  <c r="Q77" i="1"/>
  <c r="S73" i="1"/>
  <c r="S74" i="1" l="1"/>
  <c r="R77" i="1"/>
  <c r="T73" i="1"/>
  <c r="T74" i="1" l="1"/>
  <c r="S77" i="1"/>
  <c r="U73" i="1"/>
  <c r="U74" i="1" l="1"/>
  <c r="T77" i="1"/>
  <c r="V73" i="1"/>
  <c r="V74" i="1" l="1"/>
  <c r="U77" i="1"/>
  <c r="W73" i="1"/>
  <c r="W74" i="1" l="1"/>
  <c r="V77" i="1"/>
  <c r="X73" i="1"/>
  <c r="Y73" i="1" l="1"/>
  <c r="X74" i="1"/>
  <c r="W77" i="1"/>
  <c r="Z73" i="1" l="1"/>
  <c r="Y74" i="1"/>
  <c r="X77" i="1"/>
  <c r="Z74" i="1" l="1"/>
  <c r="Y77" i="1"/>
  <c r="AA73" i="1"/>
  <c r="AA74" i="1" l="1"/>
  <c r="AA77" i="1" s="1"/>
  <c r="Z77" i="1"/>
</calcChain>
</file>

<file path=xl/sharedStrings.xml><?xml version="1.0" encoding="utf-8"?>
<sst xmlns="http://schemas.openxmlformats.org/spreadsheetml/2006/main" count="388" uniqueCount="151">
  <si>
    <t>ลำดับ</t>
  </si>
  <si>
    <t>จำนวน</t>
  </si>
  <si>
    <t>อาคารบังคับน้ำ จำนวน 2 แห่ง / อาคารระบายน้ำ 1 แห่ง</t>
  </si>
  <si>
    <t>แผนการดำเนินงาน แผนงานบริหารเพื่อรองรับกรณีฉุกเฉินหรือจำเป็น รายการสำรองฉุกเฉินแก้ปัญหาภัยแล้ง</t>
  </si>
  <si>
    <t>งานปรับปรุงอาคารบังคับน้ำหนองเล็งทราย ตำบลแม่ใจ อำเภอแม่ใจ จังหวัดพะเยา</t>
  </si>
  <si>
    <t>งานทำนบดินและขุด-ถมกลับบ่อก่อสร้าง</t>
  </si>
  <si>
    <t>งานตอกเข็มพืดป้องกันน้ำและรื้อถอน</t>
  </si>
  <si>
    <t>งานตอกเสาเข็ม คสล. 0.4x0.4 ม. และเข็มพืด</t>
  </si>
  <si>
    <t>งานคอนกรีตเสริมเหล็ก พื้นและตอม่ออาคารบังคับน้ำ</t>
  </si>
  <si>
    <t>งานคอนกรีตเสริมเหล็ก ผนังและพื้นโครงยก</t>
  </si>
  <si>
    <t>งานคอนกรีตเสริมเหล็ก บันไดโครงยก</t>
  </si>
  <si>
    <t>งานคอนกรีตเสริมเหล็ก อาคารระบายน้ำฉุกเฉิน</t>
  </si>
  <si>
    <t>งานป้องกันการกัดเซาะ</t>
  </si>
  <si>
    <t>งานโครงเหล็กหลังคา</t>
  </si>
  <si>
    <t>งานติดตั้งบาน เครื่องกว๊าน มอเตอร์</t>
  </si>
  <si>
    <t>งานถนนและอุปกรณ์จราจร</t>
  </si>
  <si>
    <t>งานขยายเขตไฟฟ้า</t>
  </si>
  <si>
    <t>งานป้ายโครงการ</t>
  </si>
  <si>
    <t>งานอำนวยการและค่าควบคุมงาน</t>
  </si>
  <si>
    <t>หน่วย : พันบาท</t>
  </si>
  <si>
    <t>เมย</t>
  </si>
  <si>
    <t>พค</t>
  </si>
  <si>
    <t>มิ.ย.</t>
  </si>
  <si>
    <t>ก.ค.</t>
  </si>
  <si>
    <t>ส.ค.</t>
  </si>
  <si>
    <t>ก.ย.</t>
  </si>
  <si>
    <t xml:space="preserve">ปี 2563 </t>
  </si>
  <si>
    <t>รายการ/งาน/โครงการ</t>
  </si>
  <si>
    <t>แผนเดิม</t>
  </si>
  <si>
    <t>แผนใหม่</t>
  </si>
  <si>
    <t>ผลดำเนินงาน</t>
  </si>
  <si>
    <t>รวม</t>
  </si>
  <si>
    <t>งานคอนกรีตเสริมเหล็ก สะพาน/ราวสะพาน</t>
  </si>
  <si>
    <t>แผนเดิม%</t>
  </si>
  <si>
    <t>แผนใหม่%</t>
  </si>
  <si>
    <t>ผลดำเนินงาน%</t>
  </si>
  <si>
    <t>แผนเดิมสะสม</t>
  </si>
  <si>
    <t>แผนใหม่สะสม</t>
  </si>
  <si>
    <t>ผลดำเนินงานสะสม</t>
  </si>
  <si>
    <t>หมายเหตุ</t>
  </si>
  <si>
    <t>ผลการดำเนินงานงบกลาง รายการสำรองฉุกเฉินแก้ปัญหาภัยแล้ง สำหรับใช้ในการแก้ปัญหา Covid - 19 และแก้ปัญหาภัยแล้ง</t>
  </si>
  <si>
    <t>ปีงบประมาณ 2563 จำนวน 266 รายการ</t>
  </si>
  <si>
    <t>ข้อมูล ณ วันที่ 25 มิถุนายน 2563</t>
  </si>
  <si>
    <t>สำนัก/กอง</t>
  </si>
  <si>
    <t>ชื่อหน่วยงานระดับโครงการ</t>
  </si>
  <si>
    <t>รายการ</t>
  </si>
  <si>
    <t>สถานที่ดำเนินการ</t>
  </si>
  <si>
    <t>งบประมาณ 
(ล้านบาท)</t>
  </si>
  <si>
    <t>ผลการเบิกจ่าย</t>
  </si>
  <si>
    <t>ร้อยละ 
ผลการดำเนินงาน</t>
  </si>
  <si>
    <t>ลักษณะงาน</t>
  </si>
  <si>
    <t>ประเภทงาน</t>
  </si>
  <si>
    <t>ตำบล</t>
  </si>
  <si>
    <t>อำเภอ</t>
  </si>
  <si>
    <t>จังหวัด</t>
  </si>
  <si>
    <t>ล้านบาท</t>
  </si>
  <si>
    <t>ร้อยละ</t>
  </si>
  <si>
    <t>ลับดับ</t>
  </si>
  <si>
    <t xml:space="preserve">  ผลการดำเนินงาน ระหว่าง ร้อยละ 0 - 50 </t>
  </si>
  <si>
    <t>สชป. 2</t>
  </si>
  <si>
    <t>คป.เชียงราย</t>
  </si>
  <si>
    <t>ขุดลอกอ่างเก็บน้ำน้ำทราย</t>
  </si>
  <si>
    <t>แม่เงิน</t>
  </si>
  <si>
    <t>เชียงแสน</t>
  </si>
  <si>
    <t>เชียงราย</t>
  </si>
  <si>
    <t>ดำเนินการเอง</t>
  </si>
  <si>
    <t>เพิ่มประสิทธิภาพการเก็บกัก</t>
  </si>
  <si>
    <t>อยู่ระหว่างขออนุญาติใช้พื้นที่ป่าจากอุทยาน</t>
  </si>
  <si>
    <t>ขุดลอกอ่างเก็บน้ำห้วยหลวง</t>
  </si>
  <si>
    <t>โรงช้าง</t>
  </si>
  <si>
    <t>ป่าแดด</t>
  </si>
  <si>
    <t>จ้างเหมาทั้งโครงการ</t>
  </si>
  <si>
    <t>คบ.แม่ลาว</t>
  </si>
  <si>
    <t>ขุดลอกอ่างกิ่วช้างคับ</t>
  </si>
  <si>
    <t>ดงมะดะ</t>
  </si>
  <si>
    <t>แม่ลาว</t>
  </si>
  <si>
    <t>ขุดลอกอ่างห้วยมะตื๋น</t>
  </si>
  <si>
    <t>ขุดลอกอ่างเก็บน้ำน้ำคำ</t>
  </si>
  <si>
    <t>ขุดลอกอ่างเก็บน้ำห้วยตาควน</t>
  </si>
  <si>
    <t>ตาดควัน</t>
  </si>
  <si>
    <t>พญาเม็งราย</t>
  </si>
  <si>
    <t>ขุดลอกอ่างเก็บน้ำแม่เปินพร้อมเสริมความสูงทางระบายน้ำล้น</t>
  </si>
  <si>
    <t>ป่าซาง</t>
  </si>
  <si>
    <t>แม่จัน</t>
  </si>
  <si>
    <t>ขุดลอกอ่างเก็บน้ำห้วยปู</t>
  </si>
  <si>
    <t>ป่าตึง</t>
  </si>
  <si>
    <t>คป.น่าน</t>
  </si>
  <si>
    <t>ขุดลอกอ่างเก็บน้ำน้ำแหง</t>
  </si>
  <si>
    <t>นาน้อย</t>
  </si>
  <si>
    <t>น่าน</t>
  </si>
  <si>
    <t>ปรับปรุงอ่างเก็บน้ำห้วยโก๋น 1</t>
  </si>
  <si>
    <t>ห้วยโก๋น</t>
  </si>
  <si>
    <t>เฉลิมพระเกียรติ</t>
  </si>
  <si>
    <t>จ้างเหมาบางส่วน</t>
  </si>
  <si>
    <t>คป.พะเยา</t>
  </si>
  <si>
    <t>ขุดลอกอ่างเก็บน้ำบ้านต๋อม</t>
  </si>
  <si>
    <t>บ้านต๋อม</t>
  </si>
  <si>
    <t>เมืองพะเยา</t>
  </si>
  <si>
    <t>พะเยา</t>
  </si>
  <si>
    <t>ขุดลอกอ่างเก็บน้ำห้วยเคียน</t>
  </si>
  <si>
    <t>จุน</t>
  </si>
  <si>
    <t>ขุดลอกอ่างเก็บน้ำห้วยตุ่น</t>
  </si>
  <si>
    <t>บ้านตุ่น</t>
  </si>
  <si>
    <t>ขุดลอกอ่างเก็บน้ำห้วยบง</t>
  </si>
  <si>
    <t>ห้วยแก้ว</t>
  </si>
  <si>
    <t>ภูกามยาว</t>
  </si>
  <si>
    <t>ขุดลอกอ่างเก็บน้ำห้วยม่วง-ห้วยแฮ่</t>
  </si>
  <si>
    <t>ปรับปรุงอาคารบังคับน้ำหนองเล็งทราย</t>
  </si>
  <si>
    <t>แม่ใจ</t>
  </si>
  <si>
    <t>ขุดลอกคลองระบายน้ำหนองเล็งทรายพร้อมอาคารประกอบ</t>
  </si>
  <si>
    <t>ขุดลอกคลอง</t>
  </si>
  <si>
    <t>คบ.แม่วัง</t>
  </si>
  <si>
    <t>ขุดลอกตะกอนดินคลองส่งน้ำในลำห้วยแม่ปุง</t>
  </si>
  <si>
    <t>น้ำโจ้</t>
  </si>
  <si>
    <t>แม่ทะ</t>
  </si>
  <si>
    <t>ลำปาง</t>
  </si>
  <si>
    <t>ขุดลอกอ่างเก็บน้ำห้วยตอง</t>
  </si>
  <si>
    <t>ครึ่ง</t>
  </si>
  <si>
    <t>เชียงของ</t>
  </si>
  <si>
    <t>ดอยลาน</t>
  </si>
  <si>
    <t>เมืองเชียงราย</t>
  </si>
  <si>
    <t>ขุดลอกตะกอนคลองส่งน้ำ กม.0+000 - กม.2+750  ฝั่งซ้ายฝายชัยสมบัติ</t>
  </si>
  <si>
    <t>เวียงชัย</t>
  </si>
  <si>
    <t>ขุดลอกตะกอนคลองส่งน้ำ กม.0+000 - กม.2+800 อ่างเก็บน้ำแม่มอญ</t>
  </si>
  <si>
    <t>โป่งแพร่</t>
  </si>
  <si>
    <t>ขุดลอกตะกอนคลองส่งน้ำ กม.0+000 - กม.2+700  อ่างเก็บน้ำห้วยหลวง</t>
  </si>
  <si>
    <t>ขุดลอกตะกอนคลองส่งน้ำสายใหญ่ฝายถ้ำวอก กม.7+500 - กม.11+000</t>
  </si>
  <si>
    <t>ป่าอ้อดอนชัย</t>
  </si>
  <si>
    <t>ขุดลอกอ่างเก็บน้ำห้วยผาลาด</t>
  </si>
  <si>
    <t>ศรีดอนมูล</t>
  </si>
  <si>
    <t>คบ.กิ่วลม-กิ่วคอหมา</t>
  </si>
  <si>
    <t>ขุดลอกตะกอนคลองส่งน้ำสายใหญ่กิ่วลม-กิ่วคอหมา และคลองส่งน้ำสายซอย</t>
  </si>
  <si>
    <t>บ้านแลง</t>
  </si>
  <si>
    <t>เมืองลำปาง</t>
  </si>
  <si>
    <t>ขุดลอกอ่างเก็บน้ำห้วยซ้อ</t>
  </si>
  <si>
    <t>ห้วยซ้อ</t>
  </si>
  <si>
    <t>ขุดลอกอ่างเก็บน้ำห้วยแดด</t>
  </si>
  <si>
    <t>ขุดลอกตะกอนคลองส่งน้ำ RMC กม.14+000 - RMC กม.20+627 ฝายโป่งนก</t>
  </si>
  <si>
    <t>เวียงกาหลง</t>
  </si>
  <si>
    <t>เวียงป่าเป้า</t>
  </si>
  <si>
    <t>ขุดลอกอ่างเก็บน้ำร่องสัก</t>
  </si>
  <si>
    <t>บ้านปิน</t>
  </si>
  <si>
    <t>ดอกคำใต้</t>
  </si>
  <si>
    <t>ขุดลอกอ่างเก็บน้ำห้วยใหม่ (ห้วยฮุง)</t>
  </si>
  <si>
    <t>หนองหล่ม</t>
  </si>
  <si>
    <t>เบิกจ่าย</t>
  </si>
  <si>
    <t xml:space="preserve">ปัญหา - อุปสรรค </t>
  </si>
  <si>
    <t>หลัง ก.ย. 63</t>
  </si>
  <si>
    <t>แผนการใช้จ่ายการ</t>
  </si>
  <si>
    <t>ขอให้โครงการกรอกข้อมูลในช่อง สีเหลือง นี้</t>
  </si>
  <si>
    <t>วงเงิน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</si>
</sst>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  <numFmt numFmtId="188" formatCode="[$-F800]dddd\,\ mmmm\ dd\,\ yyyy"/>
    <numFmt numFmtId="189" formatCode="#,##0.0000"/>
  </numFmts>
  <fonts count="12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b/>
      <sz val="20"/>
      <color rgb="FFFF000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3" borderId="1" xfId="0" applyFont="1" applyFill="1" applyBorder="1" applyAlignment="1">
      <alignment horizontal="center" vertical="center"/>
    </xf>
    <xf numFmtId="43" fontId="3" fillId="0" borderId="0" xfId="0" applyNumberFormat="1" applyFont="1"/>
    <xf numFmtId="0" fontId="5" fillId="0" borderId="1" xfId="0" applyFont="1" applyBorder="1"/>
    <xf numFmtId="0" fontId="5" fillId="0" borderId="0" xfId="0" applyFont="1"/>
    <xf numFmtId="43" fontId="5" fillId="0" borderId="1" xfId="1" applyFont="1" applyBorder="1"/>
    <xf numFmtId="43" fontId="5" fillId="0" borderId="0" xfId="0" applyNumberFormat="1" applyFont="1"/>
    <xf numFmtId="0" fontId="3" fillId="2" borderId="1" xfId="0" applyFont="1" applyFill="1" applyBorder="1"/>
    <xf numFmtId="0" fontId="3" fillId="2" borderId="0" xfId="0" applyFont="1" applyFill="1"/>
    <xf numFmtId="43" fontId="3" fillId="2" borderId="1" xfId="1" applyFont="1" applyFill="1" applyBorder="1"/>
    <xf numFmtId="187" fontId="3" fillId="2" borderId="1" xfId="1" applyNumberFormat="1" applyFont="1" applyFill="1" applyBorder="1"/>
    <xf numFmtId="43" fontId="3" fillId="2" borderId="0" xfId="0" applyNumberFormat="1" applyFont="1" applyFill="1"/>
    <xf numFmtId="0" fontId="3" fillId="4" borderId="1" xfId="0" applyFont="1" applyFill="1" applyBorder="1"/>
    <xf numFmtId="0" fontId="3" fillId="4" borderId="0" xfId="0" applyFont="1" applyFill="1"/>
    <xf numFmtId="43" fontId="3" fillId="4" borderId="1" xfId="1" applyFont="1" applyFill="1" applyBorder="1"/>
    <xf numFmtId="1" fontId="3" fillId="4" borderId="1" xfId="0" applyNumberFormat="1" applyFont="1" applyFill="1" applyBorder="1"/>
    <xf numFmtId="43" fontId="3" fillId="4" borderId="0" xfId="0" applyNumberFormat="1" applyFont="1" applyFill="1"/>
    <xf numFmtId="0" fontId="6" fillId="0" borderId="1" xfId="0" applyFont="1" applyBorder="1"/>
    <xf numFmtId="43" fontId="3" fillId="5" borderId="1" xfId="1" applyFont="1" applyFill="1" applyBorder="1"/>
    <xf numFmtId="0" fontId="3" fillId="5" borderId="1" xfId="0" applyFont="1" applyFill="1" applyBorder="1"/>
    <xf numFmtId="43" fontId="3" fillId="4" borderId="1" xfId="0" applyNumberFormat="1" applyFont="1" applyFill="1" applyBorder="1"/>
    <xf numFmtId="43" fontId="3" fillId="2" borderId="1" xfId="0" applyNumberFormat="1" applyFont="1" applyFill="1" applyBorder="1"/>
    <xf numFmtId="43" fontId="3" fillId="0" borderId="1" xfId="1" applyFont="1" applyFill="1" applyBorder="1"/>
    <xf numFmtId="0" fontId="4" fillId="2" borderId="1" xfId="0" applyFont="1" applyFill="1" applyBorder="1"/>
    <xf numFmtId="0" fontId="4" fillId="4" borderId="1" xfId="0" applyFont="1" applyFill="1" applyBorder="1"/>
    <xf numFmtId="0" fontId="7" fillId="0" borderId="1" xfId="0" applyFont="1" applyBorder="1"/>
    <xf numFmtId="0" fontId="4" fillId="3" borderId="1" xfId="0" applyFont="1" applyFill="1" applyBorder="1" applyAlignment="1">
      <alignment horizontal="center" vertical="center"/>
    </xf>
    <xf numFmtId="0" fontId="3" fillId="6" borderId="0" xfId="0" applyFont="1" applyFill="1"/>
    <xf numFmtId="0" fontId="4" fillId="3" borderId="1" xfId="0" applyFont="1" applyFill="1" applyBorder="1" applyAlignment="1">
      <alignment horizontal="center" vertical="center"/>
    </xf>
    <xf numFmtId="0" fontId="8" fillId="0" borderId="0" xfId="2" applyFont="1" applyAlignment="1">
      <alignment horizontal="center" vertical="top"/>
    </xf>
    <xf numFmtId="0" fontId="3" fillId="0" borderId="0" xfId="2" applyFont="1" applyAlignment="1">
      <alignment horizontal="center" vertical="top"/>
    </xf>
    <xf numFmtId="0" fontId="9" fillId="0" borderId="7" xfId="2" applyFont="1" applyBorder="1" applyAlignment="1">
      <alignment horizontal="center" vertical="top"/>
    </xf>
    <xf numFmtId="0" fontId="8" fillId="0" borderId="7" xfId="2" applyFont="1" applyBorder="1" applyAlignment="1">
      <alignment horizontal="right"/>
    </xf>
    <xf numFmtId="188" fontId="4" fillId="4" borderId="5" xfId="2" applyNumberFormat="1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/>
    </xf>
    <xf numFmtId="2" fontId="4" fillId="2" borderId="1" xfId="2" applyNumberFormat="1" applyFont="1" applyFill="1" applyBorder="1" applyAlignment="1">
      <alignment horizontal="center" vertical="center"/>
    </xf>
    <xf numFmtId="188" fontId="4" fillId="4" borderId="6" xfId="2" applyNumberFormat="1" applyFont="1" applyFill="1" applyBorder="1" applyAlignment="1">
      <alignment horizontal="center" vertical="center" wrapText="1"/>
    </xf>
    <xf numFmtId="0" fontId="8" fillId="7" borderId="0" xfId="2" applyFont="1" applyFill="1" applyAlignment="1">
      <alignment horizontal="center" vertical="top"/>
    </xf>
    <xf numFmtId="0" fontId="4" fillId="7" borderId="1" xfId="2" applyFont="1" applyFill="1" applyBorder="1" applyAlignment="1">
      <alignment horizontal="center" vertical="top"/>
    </xf>
    <xf numFmtId="0" fontId="4" fillId="7" borderId="1" xfId="2" applyFont="1" applyFill="1" applyBorder="1" applyAlignment="1">
      <alignment horizontal="center" vertical="top" wrapText="1"/>
    </xf>
    <xf numFmtId="189" fontId="4" fillId="7" borderId="1" xfId="3" applyNumberFormat="1" applyFont="1" applyFill="1" applyBorder="1" applyAlignment="1">
      <alignment horizontal="center" vertical="top"/>
    </xf>
    <xf numFmtId="4" fontId="4" fillId="7" borderId="1" xfId="3" applyNumberFormat="1" applyFont="1" applyFill="1" applyBorder="1" applyAlignment="1">
      <alignment horizontal="center" vertical="top"/>
    </xf>
    <xf numFmtId="3" fontId="4" fillId="7" borderId="1" xfId="3" applyNumberFormat="1" applyFont="1" applyFill="1" applyBorder="1" applyAlignment="1">
      <alignment horizontal="center" vertical="top"/>
    </xf>
    <xf numFmtId="0" fontId="3" fillId="7" borderId="0" xfId="2" applyFont="1" applyFill="1" applyAlignment="1">
      <alignment horizontal="center" vertical="top"/>
    </xf>
    <xf numFmtId="0" fontId="10" fillId="8" borderId="0" xfId="2" applyFont="1" applyFill="1" applyAlignment="1">
      <alignment horizontal="center" vertical="top"/>
    </xf>
    <xf numFmtId="0" fontId="4" fillId="8" borderId="1" xfId="2" applyFont="1" applyFill="1" applyBorder="1" applyAlignment="1">
      <alignment vertical="top"/>
    </xf>
    <xf numFmtId="0" fontId="4" fillId="8" borderId="4" xfId="2" applyFont="1" applyFill="1" applyBorder="1" applyAlignment="1">
      <alignment horizontal="center" vertical="top"/>
    </xf>
    <xf numFmtId="0" fontId="4" fillId="8" borderId="1" xfId="2" applyFont="1" applyFill="1" applyBorder="1" applyAlignment="1">
      <alignment horizontal="left" vertical="top" wrapText="1"/>
    </xf>
    <xf numFmtId="189" fontId="4" fillId="8" borderId="1" xfId="2" applyNumberFormat="1" applyFont="1" applyFill="1" applyBorder="1" applyAlignment="1">
      <alignment horizontal="center" vertical="top"/>
    </xf>
    <xf numFmtId="2" fontId="4" fillId="8" borderId="1" xfId="2" applyNumberFormat="1" applyFont="1" applyFill="1" applyBorder="1" applyAlignment="1">
      <alignment horizontal="center" vertical="top"/>
    </xf>
    <xf numFmtId="2" fontId="4" fillId="8" borderId="1" xfId="3" applyNumberFormat="1" applyFont="1" applyFill="1" applyBorder="1" applyAlignment="1">
      <alignment horizontal="center" vertical="top"/>
    </xf>
    <xf numFmtId="1" fontId="10" fillId="8" borderId="1" xfId="3" applyNumberFormat="1" applyFont="1" applyFill="1" applyBorder="1" applyAlignment="1">
      <alignment horizontal="left" vertical="top"/>
    </xf>
    <xf numFmtId="0" fontId="4" fillId="8" borderId="0" xfId="2" applyFont="1" applyFill="1" applyAlignment="1">
      <alignment horizontal="center" vertical="top"/>
    </xf>
    <xf numFmtId="0" fontId="3" fillId="0" borderId="1" xfId="2" applyFont="1" applyBorder="1" applyAlignment="1">
      <alignment horizontal="center" vertical="top"/>
    </xf>
    <xf numFmtId="0" fontId="8" fillId="0" borderId="1" xfId="2" applyFont="1" applyBorder="1" applyAlignment="1">
      <alignment horizontal="left" vertical="top" wrapText="1"/>
    </xf>
    <xf numFmtId="0" fontId="3" fillId="0" borderId="1" xfId="2" applyFont="1" applyBorder="1" applyAlignment="1">
      <alignment horizontal="left" vertical="top" wrapText="1"/>
    </xf>
    <xf numFmtId="189" fontId="3" fillId="0" borderId="1" xfId="2" applyNumberFormat="1" applyFont="1" applyBorder="1" applyAlignment="1">
      <alignment horizontal="center" vertical="top"/>
    </xf>
    <xf numFmtId="189" fontId="6" fillId="0" borderId="1" xfId="3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2" fontId="3" fillId="0" borderId="1" xfId="3" applyNumberFormat="1" applyFont="1" applyBorder="1" applyAlignment="1">
      <alignment horizontal="center" vertical="top"/>
    </xf>
    <xf numFmtId="2" fontId="3" fillId="0" borderId="1" xfId="3" applyNumberFormat="1" applyFont="1" applyBorder="1" applyAlignment="1">
      <alignment horizontal="left" vertical="top"/>
    </xf>
    <xf numFmtId="1" fontId="8" fillId="0" borderId="1" xfId="3" applyNumberFormat="1" applyFont="1" applyBorder="1" applyAlignment="1">
      <alignment horizontal="left" vertical="top"/>
    </xf>
    <xf numFmtId="0" fontId="3" fillId="0" borderId="0" xfId="2" applyFont="1" applyAlignment="1">
      <alignment horizontal="left" vertical="top"/>
    </xf>
    <xf numFmtId="187" fontId="6" fillId="0" borderId="1" xfId="3" applyNumberFormat="1" applyFont="1" applyBorder="1" applyAlignment="1">
      <alignment horizontal="center" vertical="top"/>
    </xf>
    <xf numFmtId="41" fontId="3" fillId="0" borderId="1" xfId="2" applyNumberFormat="1" applyFont="1" applyBorder="1" applyAlignment="1">
      <alignment horizontal="center" vertical="top"/>
    </xf>
    <xf numFmtId="187" fontId="3" fillId="0" borderId="1" xfId="3" applyNumberFormat="1" applyFont="1" applyBorder="1" applyAlignment="1">
      <alignment horizontal="center" vertical="top"/>
    </xf>
    <xf numFmtId="187" fontId="3" fillId="0" borderId="1" xfId="3" applyNumberFormat="1" applyFont="1" applyBorder="1" applyAlignment="1">
      <alignment horizontal="left" vertical="top"/>
    </xf>
    <xf numFmtId="2" fontId="5" fillId="0" borderId="1" xfId="3" applyNumberFormat="1" applyFont="1" applyBorder="1" applyAlignment="1">
      <alignment horizontal="left" vertical="top"/>
    </xf>
    <xf numFmtId="187" fontId="5" fillId="0" borderId="1" xfId="3" applyNumberFormat="1" applyFont="1" applyBorder="1" applyAlignment="1">
      <alignment horizontal="left" vertical="top"/>
    </xf>
    <xf numFmtId="2" fontId="4" fillId="8" borderId="1" xfId="3" applyNumberFormat="1" applyFont="1" applyFill="1" applyBorder="1" applyAlignment="1">
      <alignment horizontal="left" vertical="top"/>
    </xf>
    <xf numFmtId="0" fontId="4" fillId="8" borderId="3" xfId="2" applyFont="1" applyFill="1" applyBorder="1" applyAlignment="1">
      <alignment vertical="top"/>
    </xf>
    <xf numFmtId="0" fontId="3" fillId="0" borderId="0" xfId="2" applyFont="1" applyAlignment="1">
      <alignment horizontal="center" vertical="top" wrapText="1"/>
    </xf>
    <xf numFmtId="0" fontId="3" fillId="0" borderId="0" xfId="2" applyFont="1" applyAlignment="1">
      <alignment horizontal="left" vertical="top" wrapText="1"/>
    </xf>
    <xf numFmtId="2" fontId="3" fillId="0" borderId="0" xfId="2" applyNumberFormat="1" applyFont="1" applyAlignment="1">
      <alignment horizontal="center" vertical="top"/>
    </xf>
    <xf numFmtId="188" fontId="3" fillId="0" borderId="0" xfId="2" applyNumberFormat="1" applyFont="1" applyAlignment="1">
      <alignment horizontal="center" vertical="top"/>
    </xf>
    <xf numFmtId="2" fontId="6" fillId="0" borderId="1" xfId="3" applyNumberFormat="1" applyFont="1" applyBorder="1" applyAlignment="1">
      <alignment horizontal="left" vertical="top"/>
    </xf>
    <xf numFmtId="187" fontId="6" fillId="0" borderId="1" xfId="3" applyNumberFormat="1" applyFont="1" applyBorder="1" applyAlignment="1">
      <alignment horizontal="left" vertical="top"/>
    </xf>
    <xf numFmtId="188" fontId="7" fillId="6" borderId="5" xfId="2" applyNumberFormat="1" applyFont="1" applyFill="1" applyBorder="1" applyAlignment="1">
      <alignment horizontal="center" vertical="center" wrapText="1"/>
    </xf>
    <xf numFmtId="188" fontId="7" fillId="6" borderId="6" xfId="2" applyNumberFormat="1" applyFont="1" applyFill="1" applyBorder="1" applyAlignment="1">
      <alignment horizontal="center" vertical="center" wrapText="1"/>
    </xf>
    <xf numFmtId="0" fontId="4" fillId="4" borderId="5" xfId="2" applyFont="1" applyFill="1" applyBorder="1" applyAlignment="1">
      <alignment horizontal="center" vertical="top" wrapText="1"/>
    </xf>
    <xf numFmtId="0" fontId="4" fillId="4" borderId="6" xfId="2" applyFont="1" applyFill="1" applyBorder="1" applyAlignment="1">
      <alignment horizontal="center" vertical="top" wrapText="1"/>
    </xf>
    <xf numFmtId="188" fontId="7" fillId="6" borderId="2" xfId="2" applyNumberFormat="1" applyFont="1" applyFill="1" applyBorder="1" applyAlignment="1">
      <alignment horizontal="center" vertical="center"/>
    </xf>
    <xf numFmtId="188" fontId="7" fillId="6" borderId="3" xfId="2" applyNumberFormat="1" applyFont="1" applyFill="1" applyBorder="1" applyAlignment="1">
      <alignment horizontal="center" vertical="center"/>
    </xf>
    <xf numFmtId="188" fontId="7" fillId="6" borderId="4" xfId="2" applyNumberFormat="1" applyFont="1" applyFill="1" applyBorder="1" applyAlignment="1">
      <alignment horizontal="center" vertical="center"/>
    </xf>
    <xf numFmtId="0" fontId="11" fillId="6" borderId="7" xfId="2" applyFont="1" applyFill="1" applyBorder="1" applyAlignment="1">
      <alignment horizontal="center"/>
    </xf>
    <xf numFmtId="0" fontId="9" fillId="0" borderId="0" xfId="2" applyFont="1" applyAlignment="1">
      <alignment horizontal="center" vertical="top"/>
    </xf>
    <xf numFmtId="0" fontId="4" fillId="4" borderId="1" xfId="2" applyFont="1" applyFill="1" applyBorder="1" applyAlignment="1">
      <alignment horizontal="center" vertical="center"/>
    </xf>
    <xf numFmtId="0" fontId="4" fillId="4" borderId="5" xfId="2" applyFont="1" applyFill="1" applyBorder="1" applyAlignment="1">
      <alignment horizontal="center" vertical="center"/>
    </xf>
    <xf numFmtId="0" fontId="4" fillId="4" borderId="6" xfId="2" applyFont="1" applyFill="1" applyBorder="1" applyAlignment="1">
      <alignment horizontal="center" vertical="center"/>
    </xf>
    <xf numFmtId="0" fontId="4" fillId="4" borderId="5" xfId="2" applyFont="1" applyFill="1" applyBorder="1" applyAlignment="1">
      <alignment horizontal="center" vertical="center" wrapText="1"/>
    </xf>
    <xf numFmtId="0" fontId="4" fillId="4" borderId="6" xfId="2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0" fontId="4" fillId="4" borderId="2" xfId="2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188" fontId="4" fillId="4" borderId="5" xfId="2" applyNumberFormat="1" applyFont="1" applyFill="1" applyBorder="1" applyAlignment="1">
      <alignment horizontal="center" vertical="center" wrapText="1"/>
    </xf>
    <xf numFmtId="188" fontId="4" fillId="4" borderId="6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</cellXfs>
  <cellStyles count="4">
    <cellStyle name="จุลภาค" xfId="1" builtinId="3"/>
    <cellStyle name="จุลภาค 2" xfId="3"/>
    <cellStyle name="ปกติ" xfId="0" builtinId="0"/>
    <cellStyle name="ปกติ 2" xfId="2"/>
  </cellStyles>
  <dxfs count="0"/>
  <tableStyles count="0" defaultTableStyle="TableStyleMedium2" defaultPivotStyle="PivotStyleLight16"/>
  <colors>
    <mruColors>
      <color rgb="FF1E1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84" Type="http://schemas.openxmlformats.org/officeDocument/2006/relationships/externalLink" Target="externalLinks/externalLink81.xml"/><Relationship Id="rId89" Type="http://schemas.openxmlformats.org/officeDocument/2006/relationships/sharedStrings" Target="sharedStrings.xml"/><Relationship Id="rId16" Type="http://schemas.openxmlformats.org/officeDocument/2006/relationships/externalLink" Target="externalLinks/externalLink13.xml"/><Relationship Id="rId11" Type="http://schemas.openxmlformats.org/officeDocument/2006/relationships/externalLink" Target="externalLinks/externalLink8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5" Type="http://schemas.openxmlformats.org/officeDocument/2006/relationships/externalLink" Target="externalLinks/externalLink2.xml"/><Relationship Id="rId90" Type="http://schemas.openxmlformats.org/officeDocument/2006/relationships/calcChain" Target="calcChain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77" Type="http://schemas.openxmlformats.org/officeDocument/2006/relationships/externalLink" Target="externalLinks/externalLink74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80" Type="http://schemas.openxmlformats.org/officeDocument/2006/relationships/externalLink" Target="externalLinks/externalLink77.xml"/><Relationship Id="rId85" Type="http://schemas.openxmlformats.org/officeDocument/2006/relationships/externalLink" Target="externalLinks/externalLink8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83" Type="http://schemas.openxmlformats.org/officeDocument/2006/relationships/externalLink" Target="externalLinks/externalLink80.xml"/><Relationship Id="rId88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externalLink" Target="externalLinks/externalLink78.xml"/><Relationship Id="rId86" Type="http://schemas.openxmlformats.org/officeDocument/2006/relationships/externalLink" Target="externalLinks/externalLink83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6" Type="http://schemas.openxmlformats.org/officeDocument/2006/relationships/externalLink" Target="externalLinks/externalLink73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6.xml"/><Relationship Id="rId24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66" Type="http://schemas.openxmlformats.org/officeDocument/2006/relationships/externalLink" Target="externalLinks/externalLink63.xml"/><Relationship Id="rId87" Type="http://schemas.openxmlformats.org/officeDocument/2006/relationships/theme" Target="theme/theme1.xml"/><Relationship Id="rId61" Type="http://schemas.openxmlformats.org/officeDocument/2006/relationships/externalLink" Target="externalLinks/externalLink58.xml"/><Relationship Id="rId82" Type="http://schemas.openxmlformats.org/officeDocument/2006/relationships/externalLink" Target="externalLinks/externalLink79.xml"/><Relationship Id="rId19" Type="http://schemas.openxmlformats.org/officeDocument/2006/relationships/externalLink" Target="externalLinks/externalLink1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272267739057127E-2"/>
          <c:y val="2.570442969642335E-2"/>
          <c:w val="0.96872773226094289"/>
          <c:h val="0.94103592011769011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กราฟ!$B$5:$C$5</c:f>
              <c:strCache>
                <c:ptCount val="2"/>
                <c:pt idx="0">
                  <c:v>แผนเดิม%</c:v>
                </c:pt>
              </c:strCache>
            </c:strRef>
          </c:tx>
          <c:spPr>
            <a:ln w="50800" cap="rnd">
              <a:solidFill>
                <a:srgbClr val="1E15D5"/>
              </a:solidFill>
              <a:prstDash val="sysDash"/>
              <a:round/>
            </a:ln>
            <a:effectLst/>
          </c:spPr>
          <c:marker>
            <c:symbol val="none"/>
          </c:marker>
          <c:cat>
            <c:multiLvlStrRef>
              <c:f>กราฟ!$D$2:$AA$4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</c:lvl>
                <c:lvl>
                  <c:pt idx="0">
                    <c:v>เมย</c:v>
                  </c:pt>
                  <c:pt idx="4">
                    <c:v>พค</c:v>
                  </c:pt>
                  <c:pt idx="8">
                    <c:v>มิ.ย.</c:v>
                  </c:pt>
                  <c:pt idx="12">
                    <c:v>ก.ค.</c:v>
                  </c:pt>
                  <c:pt idx="16">
                    <c:v>ส.ค.</c:v>
                  </c:pt>
                  <c:pt idx="20">
                    <c:v>ก.ย.</c:v>
                  </c:pt>
                </c:lvl>
                <c:lvl>
                  <c:pt idx="0">
                    <c:v>ปี 2563 </c:v>
                  </c:pt>
                </c:lvl>
              </c:multiLvlStrCache>
            </c:multiLvlStrRef>
          </c:cat>
          <c:val>
            <c:numRef>
              <c:f>กราฟ!$D$5:$AA$5</c:f>
              <c:numCache>
                <c:formatCode>General</c:formatCode>
                <c:ptCount val="24"/>
                <c:pt idx="0">
                  <c:v>1.9975850949403628</c:v>
                </c:pt>
                <c:pt idx="1">
                  <c:v>7.5763516223082652</c:v>
                </c:pt>
                <c:pt idx="2">
                  <c:v>16.412223167832181</c:v>
                </c:pt>
                <c:pt idx="3">
                  <c:v>25.2480947133561</c:v>
                </c:pt>
                <c:pt idx="4">
                  <c:v>39.155905055959977</c:v>
                </c:pt>
                <c:pt idx="5">
                  <c:v>53.248859906862513</c:v>
                </c:pt>
                <c:pt idx="6">
                  <c:v>58.254500442220717</c:v>
                </c:pt>
                <c:pt idx="7">
                  <c:v>63.260140977578914</c:v>
                </c:pt>
                <c:pt idx="8">
                  <c:v>64.363716823105875</c:v>
                </c:pt>
                <c:pt idx="9">
                  <c:v>70.165564331551266</c:v>
                </c:pt>
                <c:pt idx="10">
                  <c:v>90.070639668378874</c:v>
                </c:pt>
                <c:pt idx="11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12-4FD7-A0AF-E9C6476D7DDA}"/>
            </c:ext>
          </c:extLst>
        </c:ser>
        <c:ser>
          <c:idx val="1"/>
          <c:order val="1"/>
          <c:tx>
            <c:strRef>
              <c:f>กราฟ!$B$6:$C$6</c:f>
              <c:strCache>
                <c:ptCount val="2"/>
                <c:pt idx="0">
                  <c:v>แผนใหม่%</c:v>
                </c:pt>
              </c:strCache>
            </c:strRef>
          </c:tx>
          <c:spPr>
            <a:ln w="508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multiLvlStrRef>
              <c:f>กราฟ!$D$2:$AA$4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</c:lvl>
                <c:lvl>
                  <c:pt idx="0">
                    <c:v>เมย</c:v>
                  </c:pt>
                  <c:pt idx="4">
                    <c:v>พค</c:v>
                  </c:pt>
                  <c:pt idx="8">
                    <c:v>มิ.ย.</c:v>
                  </c:pt>
                  <c:pt idx="12">
                    <c:v>ก.ค.</c:v>
                  </c:pt>
                  <c:pt idx="16">
                    <c:v>ส.ค.</c:v>
                  </c:pt>
                  <c:pt idx="20">
                    <c:v>ก.ย.</c:v>
                  </c:pt>
                </c:lvl>
                <c:lvl>
                  <c:pt idx="0">
                    <c:v>ปี 2563 </c:v>
                  </c:pt>
                </c:lvl>
              </c:multiLvlStrCache>
            </c:multiLvlStrRef>
          </c:cat>
          <c:val>
            <c:numRef>
              <c:f>กราฟ!$D$6:$AA$6</c:f>
              <c:numCache>
                <c:formatCode>General</c:formatCode>
                <c:ptCount val="24"/>
                <c:pt idx="0">
                  <c:v>0.91721358357481564</c:v>
                </c:pt>
                <c:pt idx="1">
                  <c:v>1.8344271671496313</c:v>
                </c:pt>
                <c:pt idx="2">
                  <c:v>3.4853746637391541</c:v>
                </c:pt>
                <c:pt idx="3">
                  <c:v>5.1363221603286773</c:v>
                </c:pt>
                <c:pt idx="4">
                  <c:v>6.7872696569182001</c:v>
                </c:pt>
                <c:pt idx="5">
                  <c:v>8.4382171535077237</c:v>
                </c:pt>
                <c:pt idx="6">
                  <c:v>10.869005511905339</c:v>
                </c:pt>
                <c:pt idx="7">
                  <c:v>13.299793870302951</c:v>
                </c:pt>
                <c:pt idx="8">
                  <c:v>18.416468303021215</c:v>
                </c:pt>
                <c:pt idx="9">
                  <c:v>22.10067016276847</c:v>
                </c:pt>
                <c:pt idx="10">
                  <c:v>25.051138109501007</c:v>
                </c:pt>
                <c:pt idx="11">
                  <c:v>28.001606056233552</c:v>
                </c:pt>
                <c:pt idx="12">
                  <c:v>33.030939750450862</c:v>
                </c:pt>
                <c:pt idx="13">
                  <c:v>38.060273444668169</c:v>
                </c:pt>
                <c:pt idx="14">
                  <c:v>43.089607138885476</c:v>
                </c:pt>
                <c:pt idx="15">
                  <c:v>49.41088095822353</c:v>
                </c:pt>
                <c:pt idx="16">
                  <c:v>55.732154777561583</c:v>
                </c:pt>
                <c:pt idx="17">
                  <c:v>62.115143432999176</c:v>
                </c:pt>
                <c:pt idx="18">
                  <c:v>67.046987139602336</c:v>
                </c:pt>
                <c:pt idx="19">
                  <c:v>77.333337698865279</c:v>
                </c:pt>
                <c:pt idx="20">
                  <c:v>87.795045396937127</c:v>
                </c:pt>
                <c:pt idx="21">
                  <c:v>98.25675309500896</c:v>
                </c:pt>
                <c:pt idx="22">
                  <c:v>99.35247672711931</c:v>
                </c:pt>
                <c:pt idx="23">
                  <c:v>99.999999999999972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12-4FD7-A0AF-E9C6476D7DDA}"/>
            </c:ext>
          </c:extLst>
        </c:ser>
        <c:ser>
          <c:idx val="2"/>
          <c:order val="2"/>
          <c:tx>
            <c:strRef>
              <c:f>กราฟ!$B$7:$C$7</c:f>
              <c:strCache>
                <c:ptCount val="2"/>
                <c:pt idx="0">
                  <c:v>ผลดำเนินงาน%</c:v>
                </c:pt>
              </c:strCache>
            </c:strRef>
          </c:tx>
          <c:spPr>
            <a:ln w="508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กราฟ!$D$2:$AA$4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</c:lvl>
                <c:lvl>
                  <c:pt idx="0">
                    <c:v>เมย</c:v>
                  </c:pt>
                  <c:pt idx="4">
                    <c:v>พค</c:v>
                  </c:pt>
                  <c:pt idx="8">
                    <c:v>มิ.ย.</c:v>
                  </c:pt>
                  <c:pt idx="12">
                    <c:v>ก.ค.</c:v>
                  </c:pt>
                  <c:pt idx="16">
                    <c:v>ส.ค.</c:v>
                  </c:pt>
                  <c:pt idx="20">
                    <c:v>ก.ย.</c:v>
                  </c:pt>
                </c:lvl>
                <c:lvl>
                  <c:pt idx="0">
                    <c:v>ปี 2563 </c:v>
                  </c:pt>
                </c:lvl>
              </c:multiLvlStrCache>
            </c:multiLvlStrRef>
          </c:cat>
          <c:val>
            <c:numRef>
              <c:f>กราฟ!$D$7:$AA$7</c:f>
              <c:numCache>
                <c:formatCode>General</c:formatCode>
                <c:ptCount val="24"/>
                <c:pt idx="0">
                  <c:v>0.22678446206733466</c:v>
                </c:pt>
                <c:pt idx="1">
                  <c:v>0.45356892413466932</c:v>
                </c:pt>
                <c:pt idx="2">
                  <c:v>2.3112969813845394</c:v>
                </c:pt>
                <c:pt idx="3">
                  <c:v>4.169025038634409</c:v>
                </c:pt>
                <c:pt idx="4">
                  <c:v>6.0267530958842794</c:v>
                </c:pt>
                <c:pt idx="5">
                  <c:v>7.8844811531341499</c:v>
                </c:pt>
                <c:pt idx="6">
                  <c:v>11.522643171833154</c:v>
                </c:pt>
                <c:pt idx="7">
                  <c:v>18.503241194131196</c:v>
                </c:pt>
                <c:pt idx="8">
                  <c:v>26.837213481602983</c:v>
                </c:pt>
                <c:pt idx="9">
                  <c:v>35.171185769074768</c:v>
                </c:pt>
                <c:pt idx="10">
                  <c:v>43.505158056546556</c:v>
                </c:pt>
                <c:pt idx="11">
                  <c:v>45.653866916003075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12-4FD7-A0AF-E9C6476D7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5642719"/>
        <c:axId val="975643551"/>
      </c:lineChart>
      <c:catAx>
        <c:axId val="975642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75643551"/>
        <c:crosses val="autoZero"/>
        <c:auto val="1"/>
        <c:lblAlgn val="ctr"/>
        <c:lblOffset val="100"/>
        <c:noMultiLvlLbl val="0"/>
      </c:catAx>
      <c:valAx>
        <c:axId val="97564355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alpha val="6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75642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4896334815872501"/>
          <c:y val="0.49026509121059303"/>
          <c:w val="0.20809652101764572"/>
          <c:h val="7.230149905764803E-2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272267739057127E-2"/>
          <c:y val="2.570442969642335E-2"/>
          <c:w val="0.96872773226094289"/>
          <c:h val="0.94103592011769011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กราฟ!$B$5:$C$5</c:f>
              <c:strCache>
                <c:ptCount val="2"/>
                <c:pt idx="0">
                  <c:v>แผนเดิม%</c:v>
                </c:pt>
              </c:strCache>
            </c:strRef>
          </c:tx>
          <c:spPr>
            <a:ln w="50800" cap="rnd">
              <a:solidFill>
                <a:srgbClr val="1E15D5"/>
              </a:solidFill>
              <a:prstDash val="sysDash"/>
              <a:round/>
            </a:ln>
            <a:effectLst/>
          </c:spPr>
          <c:marker>
            <c:symbol val="none"/>
          </c:marker>
          <c:cat>
            <c:multiLvlStrRef>
              <c:f>กราฟ!$D$2:$AA$4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</c:lvl>
                <c:lvl>
                  <c:pt idx="0">
                    <c:v>เมย</c:v>
                  </c:pt>
                  <c:pt idx="4">
                    <c:v>พค</c:v>
                  </c:pt>
                  <c:pt idx="8">
                    <c:v>มิ.ย.</c:v>
                  </c:pt>
                  <c:pt idx="12">
                    <c:v>ก.ค.</c:v>
                  </c:pt>
                  <c:pt idx="16">
                    <c:v>ส.ค.</c:v>
                  </c:pt>
                  <c:pt idx="20">
                    <c:v>ก.ย.</c:v>
                  </c:pt>
                </c:lvl>
                <c:lvl>
                  <c:pt idx="0">
                    <c:v>ปี 2563 </c:v>
                  </c:pt>
                </c:lvl>
              </c:multiLvlStrCache>
            </c:multiLvlStrRef>
          </c:cat>
          <c:val>
            <c:numRef>
              <c:f>กราฟ!$D$5:$AA$5</c:f>
              <c:numCache>
                <c:formatCode>General</c:formatCode>
                <c:ptCount val="24"/>
                <c:pt idx="0">
                  <c:v>1.9975850949403628</c:v>
                </c:pt>
                <c:pt idx="1">
                  <c:v>7.5763516223082652</c:v>
                </c:pt>
                <c:pt idx="2">
                  <c:v>16.412223167832181</c:v>
                </c:pt>
                <c:pt idx="3">
                  <c:v>25.2480947133561</c:v>
                </c:pt>
                <c:pt idx="4">
                  <c:v>39.155905055959977</c:v>
                </c:pt>
                <c:pt idx="5">
                  <c:v>53.248859906862513</c:v>
                </c:pt>
                <c:pt idx="6">
                  <c:v>58.254500442220717</c:v>
                </c:pt>
                <c:pt idx="7">
                  <c:v>63.260140977578914</c:v>
                </c:pt>
                <c:pt idx="8">
                  <c:v>64.363716823105875</c:v>
                </c:pt>
                <c:pt idx="9">
                  <c:v>70.165564331551266</c:v>
                </c:pt>
                <c:pt idx="10">
                  <c:v>90.070639668378874</c:v>
                </c:pt>
                <c:pt idx="11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2-4488-8287-C2790B94A27C}"/>
            </c:ext>
          </c:extLst>
        </c:ser>
        <c:ser>
          <c:idx val="1"/>
          <c:order val="1"/>
          <c:tx>
            <c:strRef>
              <c:f>กราฟ!$B$6:$C$6</c:f>
              <c:strCache>
                <c:ptCount val="2"/>
                <c:pt idx="0">
                  <c:v>แผนใหม่%</c:v>
                </c:pt>
              </c:strCache>
            </c:strRef>
          </c:tx>
          <c:spPr>
            <a:ln w="508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multiLvlStrRef>
              <c:f>กราฟ!$D$2:$AA$4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</c:lvl>
                <c:lvl>
                  <c:pt idx="0">
                    <c:v>เมย</c:v>
                  </c:pt>
                  <c:pt idx="4">
                    <c:v>พค</c:v>
                  </c:pt>
                  <c:pt idx="8">
                    <c:v>มิ.ย.</c:v>
                  </c:pt>
                  <c:pt idx="12">
                    <c:v>ก.ค.</c:v>
                  </c:pt>
                  <c:pt idx="16">
                    <c:v>ส.ค.</c:v>
                  </c:pt>
                  <c:pt idx="20">
                    <c:v>ก.ย.</c:v>
                  </c:pt>
                </c:lvl>
                <c:lvl>
                  <c:pt idx="0">
                    <c:v>ปี 2563 </c:v>
                  </c:pt>
                </c:lvl>
              </c:multiLvlStrCache>
            </c:multiLvlStrRef>
          </c:cat>
          <c:val>
            <c:numRef>
              <c:f>กราฟ!$D$6:$AA$6</c:f>
              <c:numCache>
                <c:formatCode>General</c:formatCode>
                <c:ptCount val="24"/>
                <c:pt idx="0">
                  <c:v>0.91721358357481564</c:v>
                </c:pt>
                <c:pt idx="1">
                  <c:v>1.8344271671496313</c:v>
                </c:pt>
                <c:pt idx="2">
                  <c:v>3.4853746637391541</c:v>
                </c:pt>
                <c:pt idx="3">
                  <c:v>5.1363221603286773</c:v>
                </c:pt>
                <c:pt idx="4">
                  <c:v>6.7872696569182001</c:v>
                </c:pt>
                <c:pt idx="5">
                  <c:v>8.4382171535077237</c:v>
                </c:pt>
                <c:pt idx="6">
                  <c:v>10.869005511905339</c:v>
                </c:pt>
                <c:pt idx="7">
                  <c:v>13.299793870302951</c:v>
                </c:pt>
                <c:pt idx="8">
                  <c:v>18.416468303021215</c:v>
                </c:pt>
                <c:pt idx="9">
                  <c:v>22.10067016276847</c:v>
                </c:pt>
                <c:pt idx="10">
                  <c:v>25.051138109501007</c:v>
                </c:pt>
                <c:pt idx="11">
                  <c:v>28.001606056233552</c:v>
                </c:pt>
                <c:pt idx="12">
                  <c:v>33.030939750450862</c:v>
                </c:pt>
                <c:pt idx="13">
                  <c:v>38.060273444668169</c:v>
                </c:pt>
                <c:pt idx="14">
                  <c:v>43.089607138885476</c:v>
                </c:pt>
                <c:pt idx="15">
                  <c:v>49.41088095822353</c:v>
                </c:pt>
                <c:pt idx="16">
                  <c:v>55.732154777561583</c:v>
                </c:pt>
                <c:pt idx="17">
                  <c:v>62.115143432999176</c:v>
                </c:pt>
                <c:pt idx="18">
                  <c:v>67.046987139602336</c:v>
                </c:pt>
                <c:pt idx="19">
                  <c:v>77.333337698865279</c:v>
                </c:pt>
                <c:pt idx="20">
                  <c:v>87.795045396937127</c:v>
                </c:pt>
                <c:pt idx="21">
                  <c:v>98.25675309500896</c:v>
                </c:pt>
                <c:pt idx="22">
                  <c:v>99.35247672711931</c:v>
                </c:pt>
                <c:pt idx="23">
                  <c:v>99.999999999999972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02-4488-8287-C2790B94A27C}"/>
            </c:ext>
          </c:extLst>
        </c:ser>
        <c:ser>
          <c:idx val="2"/>
          <c:order val="2"/>
          <c:tx>
            <c:strRef>
              <c:f>กราฟ!$B$7:$C$7</c:f>
              <c:strCache>
                <c:ptCount val="2"/>
                <c:pt idx="0">
                  <c:v>ผลดำเนินงาน%</c:v>
                </c:pt>
              </c:strCache>
            </c:strRef>
          </c:tx>
          <c:spPr>
            <a:ln w="508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กราฟ!$D$2:$AA$4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</c:lvl>
                <c:lvl>
                  <c:pt idx="0">
                    <c:v>เมย</c:v>
                  </c:pt>
                  <c:pt idx="4">
                    <c:v>พค</c:v>
                  </c:pt>
                  <c:pt idx="8">
                    <c:v>มิ.ย.</c:v>
                  </c:pt>
                  <c:pt idx="12">
                    <c:v>ก.ค.</c:v>
                  </c:pt>
                  <c:pt idx="16">
                    <c:v>ส.ค.</c:v>
                  </c:pt>
                  <c:pt idx="20">
                    <c:v>ก.ย.</c:v>
                  </c:pt>
                </c:lvl>
                <c:lvl>
                  <c:pt idx="0">
                    <c:v>ปี 2563 </c:v>
                  </c:pt>
                </c:lvl>
              </c:multiLvlStrCache>
            </c:multiLvlStrRef>
          </c:cat>
          <c:val>
            <c:numRef>
              <c:f>กราฟ!$D$7:$AA$7</c:f>
              <c:numCache>
                <c:formatCode>General</c:formatCode>
                <c:ptCount val="24"/>
                <c:pt idx="0">
                  <c:v>0.22678446206733466</c:v>
                </c:pt>
                <c:pt idx="1">
                  <c:v>0.45356892413466932</c:v>
                </c:pt>
                <c:pt idx="2">
                  <c:v>2.3112969813845394</c:v>
                </c:pt>
                <c:pt idx="3">
                  <c:v>4.169025038634409</c:v>
                </c:pt>
                <c:pt idx="4">
                  <c:v>6.0267530958842794</c:v>
                </c:pt>
                <c:pt idx="5">
                  <c:v>7.8844811531341499</c:v>
                </c:pt>
                <c:pt idx="6">
                  <c:v>11.522643171833154</c:v>
                </c:pt>
                <c:pt idx="7">
                  <c:v>18.503241194131196</c:v>
                </c:pt>
                <c:pt idx="8">
                  <c:v>26.837213481602983</c:v>
                </c:pt>
                <c:pt idx="9">
                  <c:v>35.171185769074768</c:v>
                </c:pt>
                <c:pt idx="10">
                  <c:v>43.505158056546556</c:v>
                </c:pt>
                <c:pt idx="11">
                  <c:v>45.653866916003075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02-4488-8287-C2790B94A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5642719"/>
        <c:axId val="975643551"/>
      </c:lineChart>
      <c:catAx>
        <c:axId val="975642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75643551"/>
        <c:crosses val="autoZero"/>
        <c:auto val="1"/>
        <c:lblAlgn val="ctr"/>
        <c:lblOffset val="100"/>
        <c:noMultiLvlLbl val="0"/>
      </c:catAx>
      <c:valAx>
        <c:axId val="97564355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alpha val="6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75642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5128221853948469"/>
          <c:y val="0.69003030253099185"/>
          <c:w val="0.1721043531950662"/>
          <c:h val="2.94634774281662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473528</xdr:colOff>
      <xdr:row>4</xdr:row>
      <xdr:rowOff>54427</xdr:rowOff>
    </xdr:from>
    <xdr:to>
      <xdr:col>27</xdr:col>
      <xdr:colOff>269875</xdr:colOff>
      <xdr:row>74</xdr:row>
      <xdr:rowOff>261937</xdr:rowOff>
    </xdr:to>
    <xdr:graphicFrame macro="">
      <xdr:nvGraphicFramePr>
        <xdr:cNvPr id="3" name="แผนภูมิ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2840183</xdr:colOff>
      <xdr:row>28</xdr:row>
      <xdr:rowOff>173182</xdr:rowOff>
    </xdr:from>
    <xdr:to>
      <xdr:col>20</xdr:col>
      <xdr:colOff>1</xdr:colOff>
      <xdr:row>38</xdr:row>
      <xdr:rowOff>86592</xdr:rowOff>
    </xdr:to>
    <xdr:sp macro="" textlink="">
      <xdr:nvSpPr>
        <xdr:cNvPr id="4" name="สี่เหลี่ยมผืนผ้า 3"/>
        <xdr:cNvSpPr/>
      </xdr:nvSpPr>
      <xdr:spPr>
        <a:xfrm rot="20228455">
          <a:off x="3273138" y="8901546"/>
          <a:ext cx="12174681" cy="30306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20000" b="1">
              <a:solidFill>
                <a:sysClr val="windowText" lastClr="000000"/>
              </a:solidFill>
            </a:rPr>
            <a:t>ตัวอย่าง</a:t>
          </a:r>
        </a:p>
      </xdr:txBody>
    </xdr:sp>
    <xdr:clientData/>
  </xdr:twoCellAnchor>
  <xdr:twoCellAnchor>
    <xdr:from>
      <xdr:col>14</xdr:col>
      <xdr:colOff>408214</xdr:colOff>
      <xdr:row>39</xdr:row>
      <xdr:rowOff>108857</xdr:rowOff>
    </xdr:from>
    <xdr:to>
      <xdr:col>16</xdr:col>
      <xdr:colOff>217715</xdr:colOff>
      <xdr:row>41</xdr:row>
      <xdr:rowOff>68036</xdr:rowOff>
    </xdr:to>
    <xdr:sp macro="" textlink="">
      <xdr:nvSpPr>
        <xdr:cNvPr id="2" name="สี่เหลี่ยมผืนผ้า 1"/>
        <xdr:cNvSpPr/>
      </xdr:nvSpPr>
      <xdr:spPr>
        <a:xfrm>
          <a:off x="11797393" y="11783786"/>
          <a:ext cx="1115786" cy="55789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>
              <a:solidFill>
                <a:srgbClr val="FF0000"/>
              </a:solidFill>
            </a:rPr>
            <a:t>45.65%</a:t>
          </a:r>
          <a:endParaRPr lang="th-TH" sz="20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1109602</xdr:colOff>
      <xdr:row>8</xdr:row>
      <xdr:rowOff>116279</xdr:rowOff>
    </xdr:from>
    <xdr:to>
      <xdr:col>26</xdr:col>
      <xdr:colOff>675409</xdr:colOff>
      <xdr:row>50</xdr:row>
      <xdr:rowOff>138545</xdr:rowOff>
    </xdr:to>
    <xdr:graphicFrame macro="">
      <xdr:nvGraphicFramePr>
        <xdr:cNvPr id="3" name="แผนภูมิ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11;&#3599;&#3636;&#3610;&#3633;&#3605;&#3636;&#3585;&#3634;&#3619;-3\My%20Documents\Chat\&#3586;&#3629;&#3629;&#3609;&#3640;&#3597;&#3634;&#3605;&#3651;&#3594;&#3657;&#3614;&#3607;.&#3611;&#3656;&#3634;\REPOR1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61/&#3588;&#3656;&#3634;&#3649;&#3619;&#3591;/&#3626;&#3619;&#3640;&#3611;&#3588;&#3623;&#3634;&#3617;&#3585;&#3657;&#3634;&#3623;&#3627;&#3609;&#3657;&#3634;&#3585;&#3634;&#3619;&#3592;&#3657;&#3634;&#3591;&#3649;&#3619;&#3591;&#3591;&#3634;&#3609;_2560%20&#3623;&#3633;&#3609;&#3607;&#3637;&#3656;%2031%20&#3585;&#3633;&#3609;&#3618;&#3634;&#3618;&#3609;%202561/Users/SoS/Desktop/MTEF/MSOFFICE/EXCEL/D-TG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cp6\site\danai\D-PH.S42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cp6\site\&#3594;&#3585;&#3626;.1\&#3607;&#3640;&#3656;&#3591;&#3585;&#3619;&#3632;&#3606;&#3636;&#3609;&#3609;&#3619;&#3632;&#3618;&#3632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TEMP\DIATES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3591;&#3634;&#3609;%20spec-mp\&#3629;&#3633;&#3605;&#3619;&#3634;&#3619;&#3634;&#3588;&#3634;&#3585;&#3621;&#3634;&#3591;&#3591;&#3634;&#3609;&#3629;&#3656;&#3634;&#3591;&#3627;&#3657;&#3623;&#3618;&#3619;&#3634;&#3585;&#3652;&#3617;&#3657;&#3649;&#3614;&#3619;&#365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INSTAL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1L\CRC1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RMC\CHKRMC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1L\DRP1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NKSTATION\PSP_LinkStation\&#3591;&#3610;&#3611;&#3619;&#3632;&#3617;&#3634;&#3603;&#3611;&#3637;2560\MTEF\&#3626;&#3594;&#3611;.13\MTEF_&#3626;&#3594;&#3611;.13_581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61/&#3588;&#3656;&#3634;&#3649;&#3619;&#3591;/&#3626;&#3619;&#3640;&#3611;&#3588;&#3623;&#3634;&#3617;&#3585;&#3657;&#3634;&#3623;&#3627;&#3609;&#3657;&#3634;&#3585;&#3634;&#3619;&#3592;&#3657;&#3634;&#3591;&#3649;&#3619;&#3591;&#3591;&#3634;&#3609;_2560%20&#3623;&#3633;&#3609;&#3607;&#3637;&#3656;%2031%20&#3585;&#3633;&#3609;&#3618;&#3634;&#3618;&#3609;%202561/DOCUME~1/Admin/LOCALS~1/Temp/Rar$DI00.203/breakdown_v5.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1RST\CRC1R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1L\SPILLX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RMC\CUL_RM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07;&#3640;&#3656;&#3591;&#3648;&#3588;&#3621;&#3655;&#3604;&#3585;&#3621;&#3640;&#3656;&#3617;3\&#3611;&#3617;&#3585;.%20&#3627;&#3657;&#3623;&#3618;&#3614;&#3640;&#3648;&#3586;&#3655;&#3617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1L\FTO1L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RMC\RDCR_R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1RST\FTO1R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1RST\HR1R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RMC\CHKDRPX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RMC\P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ii\d\&#3623;&#3637;&#3619;&#3632;\&#3604;&#3636;&#3609;&#3586;&#3640;&#3604;&#3621;&#3629;&#3585;&#3588;&#3621;&#3629;&#3591;%203%20RDC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1RST\RDCR1R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1RST\TR1R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2R\BRD2R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BOKO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1RST\CUL1R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-server\Department\&#3623;&#3636;&#3624;&#3623;&#3585;&#3619;&#3619;&#3617;\&#3607;&#3656;&#3634;&#3604;&#3656;&#3634;&#3609;\&#3619;&#3632;&#3610;&#3610;&#3626;&#3633;&#3597;&#3597;&#3634;3(final)\unitcost%20&#3626;&#3633;&#3597;&#3597;&#3634;3\BOQ&#3626;&#3633;&#3597;&#3597;&#3634;3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2R\CRC2R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29;&#3657;&#3634;&#3618;&#3649;&#3604;&#3591;&#3585;&#3621;&#3640;&#3656;&#3617;2\&#3611;&#3617;&#3585;.&#3607;&#3656;&#3634;&#3648;&#3626;&#3621;&#3634;&#3585;&#3621;&#3640;&#3656;&#3617;3\&#3611;&#3617;&#3585;&#3607;&#3656;&#3634;&#3648;&#3626;&#3621;&#3634;&#3592;&#3657;&#3634;&#3591;&#3648;&#3627;&#3617;&#3634;&#3607;&#3633;&#3657;&#3591;&#3627;&#3617;&#3604;&#3611;&#3637;45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9K1CD2/Desktop/Users/49K1CD2/Desktop/600315&#3626;&#3619;&#3640;&#3611;&#3586;&#3629;&#3605;&#3633;&#3657;&#3591;&#3611;&#3637;61/Users/SoS/Desktop/MTEF/&#3619;&#3634;&#3618;&#3621;&#3632;&#3648;&#3629;&#3637;&#3618;&#3604;&#3585;&#3634;&#3619;&#3611;&#3619;&#3633;&#3610;&#3649;&#3612;&#3609;/&#3611;&#3617;&#3585;.&#3629;&#3657;&#3634;&#3618;&#3649;&#3604;&#3591;&#3585;&#3621;&#3640;&#3656;&#3617;2/&#3611;&#3617;&#3585;.&#3607;&#3656;&#3634;&#3648;&#3626;&#3621;&#3634;&#3585;&#3621;&#3640;&#3656;&#3617;3/&#3611;&#3617;&#3585;&#3607;&#3656;&#3634;&#3648;&#3626;&#3621;&#3634;&#3592;&#3657;&#3634;&#3591;&#3648;&#3627;&#3617;&#3634;&#3607;&#3633;&#3657;&#3591;&#3627;&#3617;&#3604;&#3611;&#3637;45&#3619;&#3634;&#3588;&#3634;&#3651;&#3627;&#3617;&#3656;&#3605;.&#3588;.44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RMC\FTO_RM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9K1CD2/Desktop/Users/49K1CD2/Desktop/600315&#3626;&#3619;&#3640;&#3611;&#3586;&#3629;&#3605;&#3633;&#3657;&#3591;&#3611;&#3637;61/FreeAgent%20GoFlex%20Drive/chongkae/&#3611;&#3619;&#3632;&#3617;&#3634;&#3603;&#3585;&#3634;&#3619;/&#3611;&#3619;&#3632;&#3617;&#3634;&#3603;&#3585;&#3634;&#3619;58/&#3607;&#3619;&#3610;&#3611;&#3634;&#3585;&#3588;&#3621;&#3629;&#3591;13&#3586;&#3623;&#3634;/&#3607;&#3656;&#3629;&#3619;&#3632;&#3610;&#3634;&#3618;&#3609;&#3657;&#3635;&#3611;&#3634;&#3585;&#3588;&#3621;&#3629;&#3591;&#3626;&#3656;&#3591;&#3609;&#3657;&#3635;13&#3586;&#3623;&#3634;(&#3605;&#3657;&#3609;&#3607;&#3640;&#3609;&#3591;&#3634;&#3609;&#3607;&#3635;&#3648;&#3629;&#3591;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cp6\site\YUT\D-PH.S42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CP6\SITE\&#3594;&#3588;&#3626;.3\D-PH.S42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61/&#3588;&#3656;&#3634;&#3649;&#3619;&#3591;/&#3626;&#3619;&#3640;&#3611;&#3588;&#3623;&#3634;&#3617;&#3585;&#3657;&#3634;&#3623;&#3627;&#3609;&#3657;&#3634;&#3585;&#3634;&#3619;&#3592;&#3657;&#3634;&#3591;&#3649;&#3619;&#3591;&#3591;&#3634;&#3609;_2560%20&#3623;&#3633;&#3609;&#3607;&#3637;&#3656;%2031%20&#3585;&#3633;&#3609;&#3618;&#3634;&#3618;&#3609;%202561/Users/SoS/Desktop/MTEF/My%20Documents/BLUE%20ZONE%2058/&#3591;&#3634;&#3609;&#3594;&#3621;&#3611;&#3619;&#3632;&#3607;&#3634;&#3609;/&#3649;&#3612;&#3609;&#3610;&#3657;&#3634;&#3609;&#3605;&#3634;&#3585;&#3649;&#3604;&#3604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cp6\site\&#3594;&#3585;&#3626;.1\KLA\&#3613;&#3634;&#3618;&#3627;&#3657;&#3623;&#3618;&#3588;&#3621;&#3640;&#3617;%20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61/&#3588;&#3656;&#3634;&#3649;&#3619;&#3591;/&#3626;&#3619;&#3640;&#3611;&#3588;&#3623;&#3634;&#3617;&#3585;&#3657;&#3634;&#3623;&#3627;&#3609;&#3657;&#3634;&#3585;&#3634;&#3619;&#3592;&#3657;&#3634;&#3591;&#3649;&#3619;&#3591;&#3591;&#3634;&#3609;_2560%20&#3623;&#3633;&#3609;&#3607;&#3637;&#3656;%2031%20&#3585;&#3633;&#3609;&#3618;&#3634;&#3618;&#3609;%202561/Users/SoS/Desktop/MTEF/&#3591;&#3634;&#3609;&#3592;&#3658;&#3629;&#3604;/&#3592;&#3658;&#3629;&#3604;%203/&#3649;&#3612;&#3609;&#3592;&#3633;&#3604;&#3595;&#3639;&#3657;&#3629;-&#3592;&#3633;&#3604;&#3592;&#3657;&#3634;&#3591;%20&#3650;&#3611;&#3656;&#3591;&#3617;&#3632;&#3626;&#3633;&#3591;%20&#3611;&#3637;%205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Bluezone\Blue%20Excel\&#3629;&#3656;&#3634;&#3591;&#3610;&#3657;&#3634;&#3609;&#3614;&#3640;&#3618;&#3634;&#3591;44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RMC\CULX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1L\FTO1LB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61/&#3588;&#3656;&#3634;&#3649;&#3619;&#3591;/&#3626;&#3619;&#3640;&#3611;&#3588;&#3623;&#3634;&#3617;&#3585;&#3657;&#3634;&#3623;&#3627;&#3609;&#3657;&#3634;&#3585;&#3634;&#3619;&#3592;&#3657;&#3634;&#3591;&#3649;&#3619;&#3591;&#3591;&#3634;&#3609;_2560%20&#3623;&#3633;&#3609;&#3607;&#3637;&#3656;%2031%20&#3585;&#3633;&#3609;&#3618;&#3634;&#3618;&#3609;%202561/Users/Uthaiwut/Downloads/&#3588;&#3635;&#3586;&#3629;&#3605;&#3633;&#3657;&#3591;&#3591;&#3610;&#3611;&#3619;&#3632;&#3617;&#3634;&#3603;&#3611;&#3637;60/60%20&#3619;&#3623;&#3617;&#3612;&#3621;%203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2R\FTO2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tthichai\data\E-Links\links-form\Form-comm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RMC\DRP_RM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61/&#3588;&#3656;&#3634;&#3649;&#3619;&#3591;/&#3626;&#3619;&#3640;&#3611;&#3588;&#3623;&#3634;&#3617;&#3585;&#3657;&#3634;&#3623;&#3627;&#3609;&#3657;&#3634;&#3585;&#3634;&#3619;&#3592;&#3657;&#3634;&#3591;&#3649;&#3619;&#3591;&#3591;&#3634;&#3609;_2560%20&#3623;&#3633;&#3609;&#3607;&#3637;&#3656;%2031%20&#3585;&#3633;&#3609;&#3618;&#3634;&#3618;&#3609;%202561/2-10-60%20Database%20Online%202561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pg527\&#3651;&#3594;&#3657;&#3619;&#3656;&#3623;&#3617;&#3585;&#3633;&#3609;\%23%23%20MTEF_NEW%2020%20&#3617;&#3637;&#3588;%2050\&#3626;&#3656;&#3623;&#3609;&#3611;&#3598;&#3636;&#3610;&#3633;&#3605;&#3636;&#3585;&#3634;&#3619;&#3611;&#3637;2549\&#3586;&#3629;&#3605;&#3633;&#3657;&#3591;&#3611;&#3637;2550\19&#3617;&#3585;&#3619;&#3634;&#3588;&#3617;2550\500109_%20MTE50-53_14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-server\Department\&#3591;&#3634;&#3609;&#3607;&#3633;&#3657;&#3591;&#3627;&#3617;&#3604;\&#3591;&#3634;&#3609;&#3611;&#3619;&#3632;&#3617;&#3634;&#3603;&#3619;&#3634;&#3588;&#3634;&#3650;&#3588;&#3619;&#3591;&#3585;&#3634;&#3619;&#3605;&#3656;&#3634;&#3591;&#3654;\&#3650;&#3588;&#3591;&#3585;&#3634;&#3619;&#3648;&#3586;&#3639;&#3656;&#3629;&#3609;&#3585;&#3636;&#3656;&#3623;&#3588;&#3629;&#3627;&#3617;&#3634;\&#3591;&#3634;&#3609;&#3648;&#3627;&#3617;&#3634;&#3619;&#3623;&#3617;&#3585;&#3636;&#3656;&#3623;&#3588;&#3629;&#3627;&#3617;&#3634;\MSOffice\Excel\project41\extimate41\grang\chol02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1L\HR1L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613;&#3634;&#3618;&#3610;&#3657;&#3634;&#3609;&#3588;&#3634;1\Copy%20of%20&#3611;&#3619;&#3632;&#3617;&#3634;&#3603;&#3585;&#3634;&#3619;\&#3611;&#3617;&#3585;.&#3629;&#3656;&#3634;&#3591;&#3631;&#3610;&#3657;&#3634;&#3609;&#3607;&#3640;&#3656;&#3591;&#3648;&#3627;&#3637;&#3618;&#3591;%20SPILLWAY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itoon\c\work\&#3611;&#3617;&#3585;\ASPL44\&#3611;&#3617;&#3585;&#3621;&#3635;&#3609;&#3657;&#3635;&#3648;&#3588;&#3655;&#3617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Job_Group\Group_5\&#3611;&#3619;&#3632;&#3617;&#3634;&#3603;&#3585;&#3634;&#3619;1\Copy%20of%20&#3611;&#3619;&#3632;&#3617;&#3634;&#3603;&#3585;&#3634;&#3619;\&#3629;&#3656;&#3634;&#3591;&#3631;&#3621;&#3635;&#3607;&#3619;&#3634;&#3618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9K1CD2/Desktop/Users/49K1CD2/Desktop/600315&#3626;&#3619;&#3640;&#3611;&#3586;&#3629;&#3605;&#3633;&#3657;&#3591;&#3611;&#3637;61/Users/SoS/Desktop/MTEF/&#3626;&#3656;&#3623;&#3609;&#3611;&#3599;&#3636;&#3610;&#3633;&#3605;&#3636;&#3585;&#3634;&#3619;&#3611;&#3637;47/&#3611;&#3619;&#3632;&#3617;&#3634;&#3603;&#3585;&#3634;&#3619;&#3611;&#3637;%2047%20&#3585;&#3656;&#3629;&#3626;&#3619;&#3657;&#3634;&#3591;%202/&#3591;&#3634;&#3609;&#3585;&#3626;.1/03.&#3619;&#3632;&#3610;&#3610;&#3626;&#3656;&#3591;&#3609;&#3657;&#3635;&#3629;&#3634;&#3588;&#3634;&#3619;&#3629;&#3633;&#3604;&#3609;&#3657;&#3635;&#3610;&#3657;&#3634;&#3609;&#3607;&#3640;&#3656;&#3591;&#3618;&#3629;%20(10%20&#3621;&#3657;&#3634;&#3609;)/02.Unit%20cost/U.C.&#3648;&#3629;&#3591;%20&#3607;&#3618;.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1;&#3619;&#3632;&#3617;&#3634;&#3603;&#3619;&#3634;&#3588;&#3634;&#3591;&#3634;&#3609;&#3606;&#3609;&#360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61/&#3588;&#3656;&#3634;&#3649;&#3619;&#3591;/&#3626;&#3619;&#3640;&#3611;&#3588;&#3623;&#3634;&#3617;&#3585;&#3657;&#3634;&#3623;&#3627;&#3609;&#3657;&#3634;&#3585;&#3634;&#3619;&#3592;&#3657;&#3634;&#3591;&#3649;&#3619;&#3591;&#3591;&#3634;&#3609;_2560%20&#3623;&#3633;&#3609;&#3607;&#3637;&#3656;%2031%20&#3585;&#3633;&#3609;&#3618;&#3634;&#3618;&#3609;%202561/tran_v2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cp6\site\MSOFFICE\EXCEL\D-HD.S42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61/&#3588;&#3656;&#3634;&#3649;&#3619;&#3591;/&#3626;&#3619;&#3640;&#3611;&#3588;&#3623;&#3634;&#3617;&#3585;&#3657;&#3634;&#3623;&#3627;&#3609;&#3657;&#3634;&#3585;&#3634;&#3619;&#3592;&#3657;&#3634;&#3591;&#3649;&#3619;&#3591;&#3591;&#3634;&#3609;_2560%20&#3623;&#3633;&#3609;&#3607;&#3637;&#3656;%2031%20&#3585;&#3633;&#3609;&#3618;&#3634;&#3618;&#3609;%202561/oe43/&#3609;&#3617;.(&#3607;&#3656;&#3629;(7,&#3626;),&#3610;,&#3611;)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02\d\&#3611;&#3619;&#3632;&#3617;&#3634;&#3603;&#3585;&#3634;&#3619;&#3611;&#3637;%2046(&#3648;&#3624;&#3585;&#3626;&#3636;&#3607;&#3608;&#3636;&#3660;)\&#3613;&#3634;&#3618;&#3610;&#3657;&#3634;&#3609;&#3648;&#3607;&#3623;&#3626;&#3636;&#3607;&#3608;&#3636;&#3660;(&#3592;&#3657;&#3634;&#3591;&#3648;&#3627;&#3617;&#3634;)\&#3619;&#3634;&#3618;&#3585;&#3634;&#3619;&#3588;&#3635;&#3609;&#3623;&#3603;&#3648;&#3607;&#3623;&#3626;&#3636;&#3607;&#3608;&#3636;&#3660;\&#3619;&#3632;&#3610;&#3610;&#3611;&#3637;&#3585;&#3648;&#3627;&#3609;&#3639;&#3629;\&#3649;&#3610;&#3610;&#3615;&#3629;&#3619;&#3660;&#3617;%20&#3594;&#3611;325\COS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1A87288\U.C%20&#3591;&#3634;&#3609;&#3592;&#3657;&#3634;&#3591;&#3648;&#3627;&#3617;&#3634;%20&#3588;&#3597;.47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9K1CD2/Desktop/Users/49K1CD2/Desktop/600315&#3626;&#3619;&#3640;&#3611;&#3586;&#3629;&#3605;&#3633;&#3657;&#3591;&#3611;&#3637;61/Users/SoS/Desktop/MTEF/My%20Documents/&#3649;&#3615;&#3657;&#3617;&#3591;&#3634;&#3609;&#3585;&#3621;&#3640;&#3656;&#3617;%205/&#3611;&#3619;&#3632;&#3617;&#3634;&#3603;&#3585;&#3634;&#3619;/&#3611;&#3619;&#3632;&#3617;&#3634;&#3603;&#3585;&#3634;&#3619;&#3611;&#3637;2546/&#3591;&#3610;%20&#3585;&#3611;&#3619;/3.&#3613;&#3634;&#3618;&#3588;&#3621;&#3629;&#3591;&#3605;&#3632;&#3650;&#3585;%2046%20&#3651;&#3627;&#3617;&#3656;/Unit%20cost/unit%20cost%20&#3591;&#3634;&#3609;&#3592;&#3657;&#3634;&#3591;&#3648;&#3627;&#3617;&#3634;&#3605;&#3585;.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1&#3611;&#3637;&#3591;&#3610;&#3611;&#3619;&#3632;&#3617;&#3634;&#3603;%202559\10&#3649;&#3612;&#3609;&#3631;&#3627;&#3609;&#3656;&#3623;&#3618;&#3591;&#3634;&#3609;%20&#3611;&#3637;%202561\2.01.1&#3585;&#3619;&#3617;&#3614;&#3633;&#3602;&#3609;&#3634;&#3607;&#3637;&#3656;&#3604;&#3636;&#3609;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er\Desktop\2.&#3649;&#3610;&#3610;&#3615;&#3629;&#3619;&#3660;&#3617;&#3610;&#3641;&#3619;&#3603;&#3634;&#3585;&#3634;&#3619;2561_V2&#3594;&#3611;591123rv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Job_Group\group_4\&#3627;&#3657;&#3623;&#3618;&#3607;&#3656;&#3634;&#3594;&#3657;&#3634;&#3591;\&#3611;&#3617;&#3585;.&#3627;&#3657;&#3623;&#3618;&#3607;&#3656;&#3634;&#3594;&#3657;&#3634;&#3591;(&#3592;&#3657;&#3634;&#3591;&#3648;&#3627;&#3617;&#3634;)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3591;&#3634;&#3609;%20spec-mp\&#3619;&#3634;&#3588;&#3634;&#3650;&#3588;&#3619;&#3591;&#3585;&#3634;&#3619;&#3588;&#3594;&#3610;&#3634;&#3621;%20&#3621;&#3635;&#3611;&#3634;&#3591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hat\&#3586;&#3629;&#3629;&#3609;&#3640;&#3597;&#3634;&#3605;&#3651;&#3594;&#3657;&#3614;&#3607;.&#3611;&#3656;&#3634;\REPOR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23;&#3636;&#3624;&#3623;2\d\&#3648;&#3624;&#3585;&#3626;&#3636;&#3607;&#3608;&#3636;&#3660;%209%20&#3614;&#3618;%2047\SEKSITH\&#3623;&#3633;&#3591;&#3626;&#3617;&#3610;&#3641;&#3619;&#3603;&#3660;\&#3619;&#3634;&#3618;&#3585;&#3634;&#3619;&#3588;&#3635;&#3609;&#3623;&#3603;\&#3627;&#3633;&#3623;&#3591;&#3634;&#3609;&#3623;&#3633;&#3591;&#3626;&#3617;&#3610;&#3641;&#3619;&#3603;&#3660;(&#3649;&#3585;&#3657;&#3652;&#3586;&#3588;&#3619;&#3633;&#3657;&#3591;&#3607;&#3637;&#3656;%201)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Chat\&#3586;&#3629;&#3629;&#3609;&#3640;&#3597;&#3634;&#3605;&#3651;&#3594;&#3657;&#3614;&#3607;.&#3611;&#3656;&#3634;\REPOR11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29;&#3657;&#3634;&#3618;&#3649;&#3604;&#3591;&#3585;&#3621;&#3640;&#3656;&#3617;2\&#3611;&#3617;&#3585;.&#3607;&#3656;&#3634;&#3648;&#3626;&#3621;&#3634;&#3585;&#3621;&#3640;&#3656;&#3617;3\&#3611;&#3617;&#3585;&#3607;&#3656;&#3634;&#3648;&#3626;&#3621;&#3634;&#3592;&#3657;&#3634;&#3591;&#3648;&#3627;&#3617;&#3634;&#3607;&#3633;&#3657;&#3591;&#3627;&#3617;&#3604;&#3611;&#3637;45&#3619;&#3634;&#3588;&#3634;&#3651;&#3627;&#3617;&#3656;&#3605;.&#3588;.44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A40F66B\BOKOB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9K1CD2/Desktop/Users/User/Desktop/2.&#3649;&#3610;&#3610;&#3615;&#3629;&#3619;&#3660;&#3617;&#3610;&#3641;&#3619;&#3603;&#3634;&#3585;&#3634;&#3619;2561_V2&#3594;&#3611;591123rv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591;&#3634;&#3609;&#3611;&#3637;44-45&#3623;&#3636;&#3621;&#3634;&#3624;\&#3611;&#3617;&#3585;.&#3594;&#3611;&#3621;.&#3649;&#3621;&#3632;&#3591;&#3634;&#3609;&#3607;&#3634;&#3591;&#3611;&#3637;%2045\&#3611;&#3617;&#3585;.&#3629;&#3657;&#3634;&#3618;&#3649;&#3604;&#3591;&#3585;&#3621;&#3640;&#3656;&#3617;2\&#3611;&#3617;&#3585;.%20&#3627;&#3657;&#3623;&#3618;&#3614;&#3640;&#3648;&#3586;&#3655;&#3617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OKOB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61/&#3588;&#3656;&#3634;&#3649;&#3619;&#3591;/&#3626;&#3619;&#3640;&#3611;&#3588;&#3623;&#3634;&#3617;&#3585;&#3657;&#3634;&#3623;&#3627;&#3609;&#3657;&#3634;&#3585;&#3634;&#3619;&#3592;&#3657;&#3634;&#3591;&#3649;&#3619;&#3591;&#3591;&#3634;&#3609;_2560%20&#3623;&#3633;&#3609;&#3607;&#3637;&#3656;%2031%20&#3585;&#3633;&#3609;&#3618;&#3634;&#3618;&#3609;%202561/Documents%20and%20Settings/Wilaswork/&#3611;&#3617;&#3585;&#3649;&#3617;&#3656;&#3611;&#3619;&#3632;&#3592;&#3633;&#3609;&#3605;&#3660;/&#3611;&#3619;&#3632;&#3617;&#3634;&#3603;&#3585;&#3634;&#3619;&#3611;&#3637;47/WINDOWS/Desktop/&#3627;&#3609;&#3629;&#3591;&#3627;&#3591;&#3625;&#3660;/&#3611;&#3617;&#3585;.%20&#3627;&#3657;&#3623;&#3618;&#3614;&#3640;&#3648;&#3586;&#3655;&#3617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591;&#3610;&#3585;&#3621;&#3634;&#3591;&#3616;&#3633;&#3618;&#3649;&#3621;&#3657;&#3591;&#3611;&#3637;%2048\&#3626;&#3619;&#3640;&#3611;&#3591;&#3634;&#3609;&#3616;&#3633;&#3618;&#3649;&#3621;&#3657;&#3591;48-Army%20(&#3619;&#3634;&#3618;&#3621;&#3640;&#3656;&#3617;&#3609;&#3657;&#3635;)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61/&#3588;&#3656;&#3634;&#3649;&#3619;&#3591;/&#3626;&#3619;&#3640;&#3611;&#3588;&#3623;&#3634;&#3617;&#3585;&#3657;&#3634;&#3623;&#3627;&#3609;&#3657;&#3634;&#3585;&#3634;&#3619;&#3592;&#3657;&#3634;&#3591;&#3649;&#3619;&#3591;&#3591;&#3634;&#3609;_2560%20&#3623;&#3633;&#3609;&#3607;&#3637;&#3656;%2031%20&#3585;&#3633;&#3609;&#3618;&#3634;&#3618;&#3609;%202561/Users/SoS/Desktop/MTEF/&#3611;&#3617;&#3585;.&#3594;&#3611;&#3621;.&#3611;&#3637;2544/&#3618;&#3656;&#3634;&#3609;&#3595;&#3639;&#3656;&#3629;/BOKOB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61/&#3588;&#3656;&#3634;&#3649;&#3619;&#3591;/&#3626;&#3619;&#3640;&#3611;&#3588;&#3623;&#3634;&#3617;&#3585;&#3657;&#3634;&#3623;&#3627;&#3609;&#3657;&#3634;&#3585;&#3634;&#3619;&#3592;&#3657;&#3634;&#3591;&#3649;&#3619;&#3591;&#3591;&#3634;&#3609;_2560%20&#3623;&#3633;&#3609;&#3607;&#3637;&#3656;%2031%20&#3585;&#3633;&#3609;&#3618;&#3634;&#3618;&#3609;%202561/Users/SoS/Desktop/MTEF/&#3585;&#3621;&#3640;&#3656;&#3617;&#3591;&#3634;&#3609;&#3623;&#3636;&#3624;&#3623;&#3585;&#3619;&#3619;&#3617;&#3610;&#3619;&#3636;&#3627;&#3634;&#3619;/&#3611;&#3619;&#3632;&#3617;&#3634;&#3603;&#3585;&#3634;&#3619;&#3611;&#3637;%20%202547/BOKO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2L\FTO2L5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9K1CD2/Desktop/Users/49K1CD2/Desktop/600315&#3626;&#3619;&#3640;&#3611;&#3586;&#3629;&#3605;&#3633;&#3657;&#3591;&#3611;&#3637;61/Users/SoS/Desktop/MTEF/My%20Documents/&#3649;&#3615;&#3657;&#3617;&#3591;&#3634;&#3609;&#3585;&#3621;&#3640;&#3656;&#3617;%205/&#3611;&#3619;&#3632;&#3617;&#3634;&#3603;&#3585;&#3634;&#3619;/&#3605;&#3633;&#3623;&#3629;&#3618;&#3656;&#3634;&#3591;&#3611;&#3619;&#3632;&#3617;&#3634;&#3603;&#3585;&#3634;&#3619;&#3592;&#3657;&#3634;&#3591;&#3648;&#3627;&#3617;&#3634;/&#3611;&#3619;&#3632;&#3617;&#3634;&#3603;&#3585;&#3634;&#3619;%20&#3619;&#3618;&#3614;.%20&#3611;&#3619;&#3633;&#3610;&#3649;&#3612;&#3609;%2045/&#3594;&#3611;.325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cp6\site\Bluezone\Blue%20Excel\BOKOB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oup5c\D\&#3585;&#3621;&#3640;&#3656;&#3617;&#3591;&#3634;&#3609;&#3585;&#3656;&#3629;&#3626;&#3619;&#3657;&#3634;&#3591;%205%20(C)\&#3649;&#3612;&#3609;&#3591;&#3634;&#3609;&#3649;&#3621;&#3632;&#3591;&#3610;&#3611;&#3619;&#3632;&#3617;&#3634;&#3603;\3.%20&#3591;&#3634;&#3609;&#3648;&#3605;&#3619;&#3637;&#3618;&#3617;&#3588;&#3623;&#3634;&#3617;&#3614;&#3619;&#3657;&#3629;&#3617;&#3611;&#3637;&#3605;&#3656;&#3629;&#3652;&#3611;\&#3611;&#3617;&#3585;.2550\5.&#3613;&#3634;&#3618;&#3607;&#3604;&#3609;&#3657;&#3635;&#3627;&#3609;&#3629;&#3591;&#3652;&#3617;&#3657;&#3648;&#3629;&#3637;&#3657;&#3629;&#3618;%202\New%20Folder\&#3613;&#3634;&#3618;&#3621;&#3635;&#3648;&#3627;&#3618;48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pg527\&#3651;&#3594;&#3657;&#3619;&#3656;&#3623;&#3617;&#3585;&#3633;&#3609;\%23%23%20MTEF_NEW%2020%20&#3617;&#3637;&#3588;%2050\zzx\&#3585;&#3619;&#3632;&#3605;&#3640;&#3657;&#3609;&#3648;&#3624;&#3619;&#3625;&#3600;&#3585;&#3636;&#3592;45\&#3585;&#3619;&#3632;&#3605;&#3640;&#3657;&#3609;&#3648;&#3624;&#3619;&#3625;&#3600;&#3585;&#3636;&#3592;_&#3611;&#3619;&#3633;&#3610;&#3611;&#3619;&#3640;&#3591;&#3594;&#3611;&#3648;&#3621;&#3655;&#3585;_OK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11;&#3599;&#3636;&#3610;&#3633;&#3605;&#3636;&#3585;&#3634;&#3619;-3\My%20Documents\adb\spar&#3585;&#3619;&#3617;\money4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1-ผ2 (2538)"/>
      <sheetName val="กต.ผง.51-2"/>
      <sheetName val="กต.ผง.51-2 (2)"/>
      <sheetName val="กันเหลื่อม,กันขยาย"/>
      <sheetName val="รูปตัดดินขุด"/>
      <sheetName val="unit-cost"/>
      <sheetName val="เข็มพืด(กส.)"/>
      <sheetName val="คอนกรีต SW"/>
      <sheetName val="ดินขุดML"/>
      <sheetName val="ดินขุดM1R"/>
      <sheetName val="ผ1-ผ2_(2538)"/>
      <sheetName val="กต_ผง_51-2"/>
      <sheetName val="กต_ผง_51-2_(2)"/>
      <sheetName val="รูปตัด-สูบน้ำ(ระหว่าง)"/>
      <sheetName val="ปลูกหญ้า"/>
      <sheetName val="12.ภาค"/>
      <sheetName val="10.ลักษณะงาน"/>
      <sheetName val="9.ประเภทงาน"/>
      <sheetName val="8.ผลผลิตโครงการ"/>
      <sheetName val="7.ยุทธศาสตร์"/>
      <sheetName val="4.จังหวัด"/>
      <sheetName val="3.อำเภอ"/>
      <sheetName val="2.ตำบล"/>
      <sheetName val="1.สำนัก-กอง"/>
      <sheetName val="16.สถานะดำเนินการ"/>
      <sheetName val="25.ความจำเป็นของการดำเนินการ"/>
      <sheetName val="6.ลุ่มน้ำย่อย"/>
      <sheetName val="26.หน่วยงานรับผิดชอบ"/>
      <sheetName val="SECTION"/>
      <sheetName val="ผ1-ผ2_(2538)1"/>
      <sheetName val="กต_ผง_51-21"/>
      <sheetName val="กต_ผง_51-2_(2)1"/>
      <sheetName val="เข็มพืด(กส_)"/>
      <sheetName val="คอนกรีต_SW"/>
      <sheetName val="12_ภาค"/>
      <sheetName val="10_ลักษณะงาน"/>
      <sheetName val="9_ประเภทงาน"/>
      <sheetName val="8_ผลผลิตโครงการ"/>
      <sheetName val="7_ยุทธศาสตร์"/>
      <sheetName val="4_จังหวัด"/>
      <sheetName val="3_อำเภอ"/>
      <sheetName val="2_ตำบล"/>
      <sheetName val="1_สำนัก-กอง"/>
      <sheetName val="16_สถานะดำเนินการ"/>
      <sheetName val="25_ความจำเป็นของการดำเนินการ"/>
      <sheetName val="6_ลุ่มน้ำย่อย"/>
      <sheetName val="26_หน่วยงานรับผิดชอบ"/>
      <sheetName val="คำชี้แจง"/>
      <sheetName val="ชป.325"/>
      <sheetName val="แผนงาน"/>
      <sheetName val="รายละเอียด"/>
      <sheetName val="02รายละเอียดการคำนวณปรับใหม (2)"/>
      <sheetName val="รายละเอียดราคา"/>
      <sheetName val="สรุปขุดลอก (หลัขุด) (2)"/>
      <sheetName val="Sheet1"/>
      <sheetName val="สรุปขุดลอก (หลัขุด)"/>
      <sheetName val="ค่าระดับ"/>
      <sheetName val="สรุปขุดลอก"/>
      <sheetName val="ราคากลาง"/>
      <sheetName val="0+000"/>
      <sheetName val="0+200"/>
      <sheetName val="0+400"/>
      <sheetName val="0+600"/>
      <sheetName val="0+800"/>
      <sheetName val="1+000"/>
      <sheetName val="1+200"/>
      <sheetName val="1+400"/>
      <sheetName val="1+600"/>
      <sheetName val="1+800"/>
      <sheetName val="2+000"/>
      <sheetName val="2+200"/>
      <sheetName val="2+400"/>
      <sheetName val="2+600"/>
      <sheetName val="2+800"/>
      <sheetName val="3+000"/>
      <sheetName val="3+200 "/>
      <sheetName val="3+400"/>
      <sheetName val="3+600"/>
      <sheetName val="3+800"/>
      <sheetName val="4+000"/>
      <sheetName val="4+200"/>
      <sheetName val="4+400"/>
      <sheetName val="4+600"/>
      <sheetName val="4+800"/>
      <sheetName val="5+000 "/>
      <sheetName val="5+200"/>
      <sheetName val="5+400"/>
      <sheetName val="5+600"/>
      <sheetName val="5+800"/>
      <sheetName val="6+000"/>
      <sheetName val="6+200"/>
      <sheetName val="6+400"/>
      <sheetName val="6+600"/>
      <sheetName val="น้ำมัน"/>
      <sheetName val="แผนที่"/>
      <sheetName val="Sheet2"/>
      <sheetName val="ผ1-ผ2_(2538)4"/>
      <sheetName val="กต_ผง_51-24"/>
      <sheetName val="กต_ผง_51-2_(2)4"/>
      <sheetName val="เข็มพืด(กส_)3"/>
      <sheetName val="คอนกรีต_SW3"/>
      <sheetName val="12_ภาค3"/>
      <sheetName val="10_ลักษณะงาน3"/>
      <sheetName val="9_ประเภทงาน3"/>
      <sheetName val="8_ผลผลิตโครงการ3"/>
      <sheetName val="7_ยุทธศาสตร์3"/>
      <sheetName val="4_จังหวัด3"/>
      <sheetName val="3_อำเภอ3"/>
      <sheetName val="2_ตำบล3"/>
      <sheetName val="1_สำนัก-กอง3"/>
      <sheetName val="16_สถานะดำเนินการ3"/>
      <sheetName val="25_ความจำเป็นของการดำเนินการ3"/>
      <sheetName val="6_ลุ่มน้ำย่อย3"/>
      <sheetName val="26_หน่วยงานรับผิดชอบ3"/>
      <sheetName val="ผ1-ผ2_(2538)2"/>
      <sheetName val="กต_ผง_51-22"/>
      <sheetName val="กต_ผง_51-2_(2)2"/>
      <sheetName val="เข็มพืด(กส_)1"/>
      <sheetName val="คอนกรีต_SW1"/>
      <sheetName val="12_ภาค1"/>
      <sheetName val="10_ลักษณะงาน1"/>
      <sheetName val="9_ประเภทงาน1"/>
      <sheetName val="8_ผลผลิตโครงการ1"/>
      <sheetName val="7_ยุทธศาสตร์1"/>
      <sheetName val="4_จังหวัด1"/>
      <sheetName val="3_อำเภอ1"/>
      <sheetName val="2_ตำบล1"/>
      <sheetName val="1_สำนัก-กอง1"/>
      <sheetName val="16_สถานะดำเนินการ1"/>
      <sheetName val="25_ความจำเป็นของการดำเนินการ1"/>
      <sheetName val="6_ลุ่มน้ำย่อย1"/>
      <sheetName val="26_หน่วยงานรับผิดชอบ1"/>
      <sheetName val="ผ1-ผ2_(2538)3"/>
      <sheetName val="กต_ผง_51-23"/>
      <sheetName val="กต_ผง_51-2_(2)3"/>
      <sheetName val="เข็มพืด(กส_)2"/>
      <sheetName val="คอนกรีต_SW2"/>
      <sheetName val="12_ภาค2"/>
      <sheetName val="10_ลักษณะงาน2"/>
      <sheetName val="9_ประเภทงาน2"/>
      <sheetName val="8_ผลผลิตโครงการ2"/>
      <sheetName val="7_ยุทธศาสตร์2"/>
      <sheetName val="4_จังหวัด2"/>
      <sheetName val="3_อำเภอ2"/>
      <sheetName val="2_ตำบล2"/>
      <sheetName val="1_สำนัก-กอง2"/>
      <sheetName val="16_สถานะดำเนินการ2"/>
      <sheetName val="25_ความจำเป็นของการดำเนินการ2"/>
      <sheetName val="6_ลุ่มน้ำย่อย2"/>
      <sheetName val="26_หน่วยงานรับผิดชอบ2"/>
      <sheetName val="table แจ้งปริมาณงาและราคา(BOQ)"/>
      <sheetName val="แผนงาน+ข้อมูลงาน"/>
      <sheetName val="คำชี้แจง(ข้อมูลงาน)"/>
      <sheetName val="2.คำชี้แจง"/>
      <sheetName val="3.แบบ ปมก.ปก"/>
      <sheetName val="3.1 ฟอร์ม ชป.325 "/>
      <sheetName val="3.2-3.3 รายละเอืยดสรุปงบประมาณ"/>
      <sheetName val="3.4-(1)แผนงาน"/>
      <sheetName val="3.4-(2)แผนเงิน"/>
      <sheetName val="3.5.1รายละเอียด-จ้างเหมา"/>
      <sheetName val="3.5.1(1)จ้างเหมา-Factor F ชป."/>
      <sheetName val="3.5.1(2)จ้างเหมา-Factor Fงานทาง"/>
      <sheetName val="Rate data ทำเอง"/>
      <sheetName val="3.5.2รายละเอียด-ทำเอง"/>
      <sheetName val="3.6รคน.ค่าจ้างชั่วคราวทำเอง"/>
      <sheetName val="3.7ใบแจ้งปริมาณงานและราคา(BOQ)"/>
      <sheetName val="3.8ทำเอง-ชป."/>
      <sheetName val="3.8ทำเอง-ท่อเหลี่ยม"/>
      <sheetName val="3.8ทำเอง-ไม่มี"/>
      <sheetName val="3.9Factor F(งานจ้างเหมา)"/>
      <sheetName val="3.9ค่าอำนวยการ(งานทำเอง)"/>
      <sheetName val="3.10 1 แผ่น 1 โครงการ"/>
      <sheetName val="3.11แผนที่ 50000"/>
      <sheetName val="3.12รูปภาพ 1"/>
      <sheetName val="4.ราคาน้ำมัน"/>
      <sheetName val="4.1รายการคำนวณอัตราราคางาน"/>
      <sheetName val="4.2แผนที่แสดงระยะทางSSK."/>
      <sheetName val="4.2-(1)อัตราค่าขนssk.- donghula"/>
      <sheetName val="4.3 ต.1 ราคางานดินจ้างเหมา"/>
      <sheetName val="4.3 ต.1 ราคางานดินดำเนินเอง "/>
      <sheetName val="4.3 ต.2 ราคางานคอนกรีต "/>
      <sheetName val="4.3 ต.3 ราคางานไม้"/>
      <sheetName val="4.3 ต.4 ราคางานท่อ คสล."/>
      <sheetName val="เล่มที่ 3"/>
      <sheetName val="5.รายการคำนวณปริมาณงาน"/>
      <sheetName val="5.1สรุป"/>
      <sheetName val="2.ตัวอย่าง จาก นม."/>
      <sheetName val="182588 1"/>
      <sheetName val="182588 1 (2)"/>
      <sheetName val="S"/>
      <sheetName val="รายการแบบประกอบ"/>
      <sheetName val="งานปลูกหญ้า"/>
      <sheetName val="งานนั่งร้านค้ำยัน"/>
      <sheetName val="2558"/>
      <sheetName val="2559"/>
      <sheetName val="2560"/>
      <sheetName val="2561"/>
      <sheetName val="2562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ดินถมโซน 1"/>
      <sheetName val="ดินถมโซน 2"/>
      <sheetName val="ทำนบดิน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ดินถมโซน 1"/>
      <sheetName val="ดินถมโซน 2"/>
      <sheetName val="ทำนบดิน"/>
      <sheetName val="S-SP new"/>
      <sheetName val="C-SP new"/>
      <sheetName val="UNIT-PE"/>
      <sheetName val="ค่าขนส่งท่อ เหล็กเหนียวดำ"/>
      <sheetName val="UNIT-ท่อเหล็กเหนียวดำ"/>
      <sheetName val="อุปกรณ์ควบคุมน้ำ"/>
      <sheetName val="ราคาวัสดุ"/>
      <sheetName val="ประมาณการ"/>
      <sheetName val="หน้า ปมก"/>
      <sheetName val="กสย.11"/>
      <sheetName val="กสย.11.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ท่อลอดใต้คลอง"/>
      <sheetName val="อาคารทดน้ำ"/>
      <sheetName val="ท่อส่งน้ำเข้านา"/>
      <sheetName val="ทรบ."/>
      <sheetName val="ท่อลอดถนน"/>
      <sheetName val="อนุ ฯ"/>
      <sheetName val="หน้า ปมก"/>
      <sheetName val="KS12"/>
      <sheetName val="KS11-40"/>
      <sheetName val="ประมาณการ"/>
      <sheetName val="ราคาวัสดุ"/>
      <sheetName val="Sheet1"/>
      <sheetName val="ทำนบดิ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TEST"/>
      <sheetName val="หน้า ปมก"/>
    </sheetNames>
    <definedNames>
      <definedName name="Button22_Click"/>
      <definedName name="Button3_Click"/>
    </definedNames>
    <sheetDataSet>
      <sheetData sheetId="0" refreshError="1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คางานดิน"/>
      <sheetName val="ตารางงานคอนกรีต"/>
      <sheetName val="วัสดุ"/>
      <sheetName val="Sheet3"/>
      <sheetName val="VB6"/>
      <sheetName val="อัตราราคากลางงานอ่างห้วยรากไม้แ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"/>
      <sheetName val="วัสดุ"/>
    </sheetNames>
    <definedNames>
      <definedName name="ChangeFarmTurnOutA"/>
      <definedName name="ChangeFTOB"/>
      <definedName name="okFtoa"/>
      <definedName name="okFtoB"/>
    </defined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C1L"/>
    </sheetNames>
    <definedNames>
      <definedName name="[pro-chkrc].F_trial"/>
      <definedName name="check_ele7_8_ele3" refersTo="#REF!"/>
      <definedName name="ChkRdCr"/>
      <definedName name="data_chk_rd_cr"/>
      <definedName name="ProChkRdCr.DeleteDetailDesign"/>
      <definedName name="ProChkRdCr.GotoSheet"/>
      <definedName name="ProChkRdCr.Move"/>
    </defined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RMC"/>
    </sheetNames>
    <definedNames>
      <definedName name="CheckCal"/>
      <definedName name="DataCheck"/>
      <definedName name="DataInputOfDesign.ControlWorkingOfProgram"/>
      <definedName name="ProCheck.Control"/>
      <definedName name="ProCheck.DeleteDetailDesign"/>
      <definedName name="ProCheck.GotoSheet"/>
      <definedName name="ProCheck.Move"/>
    </defined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1L"/>
    </sheetNames>
    <definedNames>
      <definedName name="ChkDrpCal"/>
      <definedName name="DataChkDrp"/>
      <definedName name="ProChkDrp.Control"/>
      <definedName name="ProChkDrp.DeleteDetailDesign"/>
      <definedName name="ProChkDrp.GotoSheet"/>
      <definedName name="ProChkDrp.Move"/>
    </defined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EFผลผลิต 1"/>
      <sheetName val="MTEFผลผลิต 2"/>
      <sheetName val="MTEFผลผลิต 3"/>
      <sheetName val="MTEFผลผลิต 4"/>
      <sheetName val="MTEF_สชป.13_581015"/>
    </sheetNames>
    <definedNames>
      <definedName name="collar" refersTo="#REF!"/>
      <definedName name="hhhhhhhhh" refersTo="#REF!"/>
      <definedName name="oe" refersTo="#REF!"/>
      <definedName name="sect_down" refersTo="#REF!"/>
      <definedName name="sill" refersTo="#REF!"/>
      <definedName name="uuuuuuuuuuuuuu" refersTo="#REF!"/>
      <definedName name="มาโคร72" refersTo="#REF!"/>
    </defined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ข้อมูลเบื้องต้นโครงการ"/>
      <sheetName val="ตารางคอนกรีตและหิน"/>
      <sheetName val="ราคาวัสดุ"/>
      <sheetName val="F%และค่าขนส่ง"/>
      <sheetName val="ค่าชนส่ง(6ล้อ)"/>
      <sheetName val="ค่าขนส่ง(10ล้อ)"/>
      <sheetName val="ค่าขนส่ง(พ่วง)"/>
      <sheetName val="อัตราราคางานดิน"/>
      <sheetName val="อัตราราคางานทาง"/>
      <sheetName val="ราคางานระเบิดหิน"/>
      <sheetName val="บัญชีค่าแรงงาน"/>
      <sheetName val="ค่างานต้นทุน"/>
      <sheetName val="หมายเลขแบบ"/>
      <sheetName val="boq"/>
      <sheetName val="breakdown(อาคาร)"/>
      <sheetName val="breakdown(ชลประทาน)"/>
      <sheetName val="breakdown(ทาง-สะพาน-ท่อเหลี่ยม)"/>
      <sheetName val="breakdown(งานของฉัน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C1R"/>
    </sheetNames>
    <definedNames>
      <definedName name="control"/>
      <definedName name="DataChkRdCr"/>
      <definedName name="H_trial" refersTo="#REF!"/>
      <definedName name="MainA"/>
      <definedName name="ProChkRdCr.ChkRdCr"/>
    </defined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LLX"/>
    </sheetNames>
    <definedNames>
      <definedName name="ControlWorkingOfProgram"/>
    </defined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L_RM1"/>
    </sheetNames>
    <definedNames>
      <definedName name="Culvert"/>
      <definedName name="DataCulvert"/>
      <definedName name="ProCulvert.Control"/>
      <definedName name="ProCulvert.GotoSheet"/>
    </defined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ระมาณการ"/>
      <sheetName val="ข้อมูลเบื้องต้น"/>
      <sheetName val="ทำนบดิน 1"/>
      <sheetName val="ทำนบดิน 3"/>
      <sheetName val="ทำนบดิน 4"/>
      <sheetName val="ประมาณการเก่า "/>
      <sheetName val="คสลsp (2)"/>
      <sheetName val="S-SP new"/>
      <sheetName val="unit-p"/>
      <sheetName val="UNIT"/>
      <sheetName val="ราคาวัสดุ"/>
      <sheetName val="KS11"/>
      <sheetName val="KS12 "/>
      <sheetName val="ตารางแยก"/>
      <sheetName val="จัดชื้อ"/>
      <sheetName val="แผนจัดจ้าง "/>
      <sheetName val="ML"/>
      <sheetName val="ราคากลาง1"/>
      <sheetName val="ราคากลาง2"/>
      <sheetName val="ไม้-เหล็ก"/>
      <sheetName val="รากลางจ้างเหมา"/>
      <sheetName val="ข้อมูลเบื้ฬงต้น"/>
      <sheetName val="ఈัఔชื้อ"/>
      <sheetName val="ుผఙจัดจ੉าง "/>
      <sheetName val="ไม้-เษล็ก"/>
      <sheetName val="أากลางจ้างเหมา"/>
      <sheetName val="ราคากลางⴔ"/>
      <sheetName val="_x0000_=vòv_x0000__x0000__x0000__x0000__x0014_-_x0015__x0000_ø,_x0015__x0000_oxòv"/>
      <sheetName val="_x0000_"/>
      <sheetName val="____01"/>
      <sheetName val="25BASIN"/>
      <sheetName val="ขนาดกลาง"/>
      <sheetName val="ทำนบดิน"/>
      <sheetName val="?=vòv????_x0014_-_x0015_?ø,_x0015_?oxòv"/>
      <sheetName val="?"/>
      <sheetName val="Sheet1"/>
      <sheetName val="เพิ่มเติม A"/>
      <sheetName val="ทำนบดิน_1"/>
      <sheetName val="ทำนบดิน_3"/>
      <sheetName val="ทำนบดิน_4"/>
      <sheetName val="ประมาณการเก่า_"/>
      <sheetName val="คสลsp_(2)"/>
      <sheetName val="S-SP_new"/>
      <sheetName val="KS12_"/>
      <sheetName val="แผนจัดจ้าง_"/>
      <sheetName val="ుผఙจัดจ੉าง_"/>
      <sheetName val="=vòv-ø,oxòv"/>
      <sheetName val=""/>
      <sheetName val="?=vòv????-?ø,?oxòv"/>
      <sheetName val="เพิ่มเติม_A"/>
      <sheetName val="ค่ากำกับ ก่อสร้าง 12 (2)"/>
      <sheetName val="ค่ากำกับ ก่อสร้าง 12"/>
      <sheetName val="3"/>
      <sheetName val="10"/>
      <sheetName val="12"/>
      <sheetName val="รวม"/>
      <sheetName val="เลขประมาณการ"/>
      <sheetName val="ตารางที่ 1"/>
      <sheetName val="ตารางที่ 2"/>
      <sheetName val="รายละเอียดหน่วยงานฝาก สชป.12"/>
      <sheetName val="ค่าเตรียม1"/>
      <sheetName val="ค่าเตรียม2"/>
      <sheetName val="งบดำเนินงาน"/>
      <sheetName val="งบรายจ่ายอื่น"/>
      <sheetName val="งบลงทุน"/>
      <sheetName val="งานฝาก+อื่นๆ"/>
      <sheetName val="รวม สชป.12"/>
      <sheetName val="2562 เพิ่มเติม"/>
      <sheetName val="สรุป สชป.12 (2)"/>
      <sheetName val="สรุป"/>
      <sheetName val="พลเทพ"/>
      <sheetName val="ท่าโบสถ์"/>
      <sheetName val="สามชุก"/>
      <sheetName val="ดอนเจดีย์"/>
      <sheetName val="โพธิ์พระยา"/>
      <sheetName val="บรมธาตุ"/>
      <sheetName val="ชัณสูตร"/>
      <sheetName val="ยางมณี"/>
      <sheetName val="ผักไห่"/>
      <sheetName val="กระเสียว"/>
      <sheetName val="เจ้าพระยา"/>
      <sheetName val="ทับเสลา"/>
      <sheetName val="อุทัยธานี"/>
      <sheetName val="ชัยนาท"/>
      <sheetName val="สิงห์บุรี"/>
      <sheetName val="อ่างทอง"/>
      <sheetName val="สุพรรณบุรี"/>
      <sheetName val="คส."/>
      <sheetName val="ผคก."/>
      <sheetName val="ผจบ."/>
      <sheetName val="ผวศ."/>
      <sheetName val="รวม กผง."/>
      <sheetName val="สรุป สชป.12"/>
      <sheetName val="คบ.พลเทพ"/>
      <sheetName val="คบ.ท่าโบสถ์"/>
      <sheetName val="คบ.สามชุก"/>
      <sheetName val="คบ.ดอนเจดีย์"/>
      <sheetName val="คบ.โพธิ์พระยา"/>
      <sheetName val="คบ.บรมธาตุ"/>
      <sheetName val="คบ.ชัณสูตร"/>
      <sheetName val="คบ.ยางมณี"/>
      <sheetName val="คบ.ผักไห่"/>
      <sheetName val="คบ.กระเสียว"/>
      <sheetName val="คบ.เจ้าพระยา"/>
      <sheetName val="คบ.ทับเสลา"/>
      <sheetName val="คป.อุทัยธานี"/>
      <sheetName val="คป.ชัยนาท"/>
      <sheetName val="คป.สิงห์บุรี"/>
      <sheetName val="คป.อ่างทอง"/>
      <sheetName val="คป.สุพรรณบุรี"/>
      <sheetName val="คส.12"/>
      <sheetName val="ผคก.ชป.12"/>
      <sheetName val="ผจบ.ชป.12"/>
      <sheetName val="ผวศ.ชป.12"/>
      <sheetName val="ค่ากำกับ_ก่อสร้าง_12_(2)"/>
      <sheetName val="ค่ากำกับ_ก่อสร้าง_12"/>
      <sheetName val="ตารางที่_1"/>
      <sheetName val="ตารางที่_2"/>
      <sheetName val="รายละเอียดหน่วยงานฝาก_สชป_12"/>
      <sheetName val="รวม_สชป_12"/>
      <sheetName val="2562_เพิ่มเติม"/>
      <sheetName val="สรุป_สชป_12_(2)"/>
      <sheetName val="คส_"/>
      <sheetName val="ผคก_"/>
      <sheetName val="ผจบ_"/>
      <sheetName val="ผวศ_"/>
      <sheetName val="รวม_กผง_"/>
      <sheetName val="สรุป_สชป_12"/>
      <sheetName val="คบ_พลเทพ"/>
      <sheetName val="คบ_ท่าโบสถ์"/>
      <sheetName val="คบ_สามชุก"/>
      <sheetName val="คบ_ดอนเจดีย์"/>
      <sheetName val="คบ_โพธิ์พระยา"/>
      <sheetName val="คบ_บรมธาตุ"/>
      <sheetName val="คบ_ชัณสูตร"/>
      <sheetName val="คบ_ยางมณี"/>
      <sheetName val="คบ_ผักไห่"/>
      <sheetName val="คบ_กระเสียว"/>
      <sheetName val="คบ_เจ้าพระยา"/>
      <sheetName val="คบ_ทับเสลา"/>
      <sheetName val="คป_อุทัยธานี"/>
      <sheetName val="คป_ชัยนาท"/>
      <sheetName val="คป_สิงห์บุรี"/>
      <sheetName val="คป_อ่างทอง"/>
      <sheetName val="คป_สุพรรณบุรี"/>
      <sheetName val="คส_12"/>
      <sheetName val="ผคก_ชป_12"/>
      <sheetName val="ผจบ_ชป_12"/>
      <sheetName val="ผวศ_ชป_12"/>
      <sheetName val="ทำนบดิน_13"/>
      <sheetName val="ทำนบดิน_33"/>
      <sheetName val="ทำนบดิน_43"/>
      <sheetName val="ประมาณการเก่า_3"/>
      <sheetName val="คสลsp_(2)3"/>
      <sheetName val="S-SP_new3"/>
      <sheetName val="KS12_3"/>
      <sheetName val="แผนจัดจ้าง_3"/>
      <sheetName val="ుผఙจัดจ੉าง_3"/>
      <sheetName val="เพิ่มเติม_A3"/>
      <sheetName val="ทำนบดิน_11"/>
      <sheetName val="ทำนบดิน_31"/>
      <sheetName val="ทำนบดิน_41"/>
      <sheetName val="ประมาณการเก่า_1"/>
      <sheetName val="คสลsp_(2)1"/>
      <sheetName val="S-SP_new1"/>
      <sheetName val="KS12_1"/>
      <sheetName val="แผนจัดจ้าง_1"/>
      <sheetName val="ుผఙจัดจ੉าง_1"/>
      <sheetName val="เพิ่มเติม_A1"/>
      <sheetName val="ทำนบดิน_12"/>
      <sheetName val="ทำนบดิน_32"/>
      <sheetName val="ทำนบดิน_42"/>
      <sheetName val="ประมาณการเก่า_2"/>
      <sheetName val="คสลsp_(2)2"/>
      <sheetName val="S-SP_new2"/>
      <sheetName val="KS12_2"/>
      <sheetName val="แผนจัดจ้าง_2"/>
      <sheetName val="ుผఙจัดจ੉าง_2"/>
      <sheetName val="เพิ่มเติม_A2"/>
      <sheetName val="_=vòv_____x0014_-_x0015__ø,_x0015__oxòv"/>
      <sheetName val="_"/>
      <sheetName val="_=vòv____-_ø,_oxò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 refreshError="1"/>
      <sheetData sheetId="181" refreshError="1"/>
      <sheetData sheetId="18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End"/>
      <sheetName val="2+780"/>
      <sheetName val="2+760"/>
      <sheetName val="2+420"/>
      <sheetName val="2+400"/>
      <sheetName val="1+820"/>
      <sheetName val="1+800"/>
      <sheetName val="1+300"/>
      <sheetName val="1+280"/>
      <sheetName val="0+900"/>
      <sheetName val="0+880"/>
      <sheetName val="0+200"/>
      <sheetName val="0+180"/>
      <sheetName val="ProFto"/>
      <sheetName val="FtoA"/>
      <sheetName val="FtoB"/>
      <sheetName val="FtoDiaB"/>
      <sheetName val="FtoDiaA"/>
      <sheetName val="DataFto"/>
      <sheetName val="DetailFto"/>
      <sheetName val="fto_no"/>
      <sheetName val="no_fto"/>
      <sheetName val="FTO1LA"/>
    </sheetNames>
    <definedNames>
      <definedName name="data_fto" refersTo="#REF!" sheetId="22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End"/>
      <sheetName val="30+445.662"/>
      <sheetName val="23+141.715"/>
      <sheetName val="ProRoad"/>
      <sheetName val="DialogCal"/>
      <sheetName val="RoadA"/>
      <sheetName val="RoadB"/>
      <sheetName val="DetailA"/>
      <sheetName val="DetailB"/>
      <sheetName val="Data"/>
      <sheetName val="Control"/>
      <sheetName val="RDCR_RM"/>
      <sheetName val="no_fto"/>
    </sheetNames>
    <definedNames>
      <definedName name="data_road" refersTo="#REF!" sheetId="11"/>
      <definedName name="move_data" refersTo="#REF!" sheetId="11"/>
      <definedName name="sequence_road" refersTo="#REF!" sheetId="11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1R"/>
      <sheetName val="Control"/>
    </sheetNames>
    <definedNames>
      <definedName name="DataFto"/>
      <definedName name="ProFto.Control"/>
      <definedName name="ProFto.DeleteSheet"/>
    </definedNames>
    <sheetDataSet>
      <sheetData sheetId="0" refreshError="1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R1R"/>
    </sheetNames>
    <definedNames>
      <definedName name="DataHead"/>
      <definedName name="MoveDetail"/>
      <definedName name="ProHead.Control"/>
      <definedName name="ProHead.DeleteSheet"/>
    </defined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DRPX"/>
    </sheetNames>
    <definedNames>
      <definedName name="DataInputOfDesign.MainControl"/>
    </defined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LE"/>
    </sheetNames>
    <definedNames>
      <definedName name="DataPile"/>
      <definedName name="DeleteSheet"/>
      <definedName name="MoveData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Sheet1"/>
      <sheetName val="CODN9"/>
      <sheetName val="SECTION"/>
    </sheetNames>
    <sheetDataSet>
      <sheetData sheetId="0" refreshError="1"/>
      <sheetData sheetId="1">
        <row r="1">
          <cell r="C1" t="str">
            <v xml:space="preserve">               Coordinates</v>
          </cell>
        </row>
      </sheetData>
      <sheetData sheetId="2" refreshError="1">
        <row r="1">
          <cell r="C1" t="str">
            <v xml:space="preserve">               Coordinates</v>
          </cell>
        </row>
        <row r="6">
          <cell r="D6">
            <v>0</v>
          </cell>
          <cell r="E6">
            <v>167</v>
          </cell>
        </row>
        <row r="7">
          <cell r="D7">
            <v>9</v>
          </cell>
          <cell r="E7">
            <v>164.3</v>
          </cell>
        </row>
        <row r="8">
          <cell r="D8">
            <v>16</v>
          </cell>
          <cell r="E8">
            <v>167</v>
          </cell>
        </row>
        <row r="9">
          <cell r="D9">
            <v>11.4</v>
          </cell>
          <cell r="E9">
            <v>162</v>
          </cell>
        </row>
        <row r="10">
          <cell r="D10">
            <v>8.4</v>
          </cell>
          <cell r="E10">
            <v>162</v>
          </cell>
        </row>
        <row r="11">
          <cell r="D11">
            <v>0</v>
          </cell>
          <cell r="E11">
            <v>167</v>
          </cell>
        </row>
      </sheetData>
      <sheetData sheetId="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DCR1R"/>
    </sheetNames>
    <definedNames>
      <definedName name="DataRoad"/>
      <definedName name="MainForCallDialog"/>
      <definedName name="ProRoad.Control"/>
      <definedName name="ProRoad.DeleteSheet"/>
      <definedName name="ProRoad.MoveDetail"/>
    </defined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1R"/>
    </sheetNames>
    <definedNames>
      <definedName name="DataTail"/>
      <definedName name="ProTail.Control"/>
      <definedName name="ProTail.DeleteDetailDesign"/>
      <definedName name="ProTail.DeleteSheet"/>
      <definedName name="ProTail.GotoSheet"/>
      <definedName name="ProTail.Move"/>
      <definedName name="ProTail.MoveDetail"/>
      <definedName name="TailCal"/>
    </defined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D2R"/>
    </sheetNames>
    <definedNames>
      <definedName name="DataWalkBrid"/>
      <definedName name="ProWalkBridge.Control"/>
      <definedName name="ProWalkBridge.DeleteDetailDesign"/>
      <definedName name="ProWalkBridge.GotoSheet"/>
      <definedName name="ProWalkBridge.Move"/>
      <definedName name="sequence_walkbrid"/>
      <definedName name="WalkBridge"/>
    </defined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อนกรีต SW"/>
      <sheetName val="BOKOB"/>
    </sheetNames>
    <sheetDataSet>
      <sheetData sheetId="0"/>
      <sheetData sheetId="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L1R"/>
      <sheetName val="คอนกรีต SW"/>
    </sheetNames>
    <definedNames>
      <definedName name="DeleteDetailDesign"/>
      <definedName name="GotoSheet"/>
      <definedName name="Move"/>
    </definedNames>
    <sheetDataSet>
      <sheetData sheetId="0" refreshError="1"/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ัญญา3"/>
      <sheetName val="ปตร"/>
      <sheetName val="Fto"/>
      <sheetName val="Fto2"/>
      <sheetName val="Fto3"/>
      <sheetName val="Cal Fto"/>
      <sheetName val="output"/>
      <sheetName val="output2"/>
      <sheetName val="output3"/>
      <sheetName val="install"/>
      <sheetName val="fto สัญญา3"/>
      <sheetName val="BOQสัญญา3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C2R"/>
      <sheetName val="Cal Fto"/>
    </sheetNames>
    <definedNames>
      <definedName name="F_trial"/>
      <definedName name="ProChkRdCr.Control"/>
      <definedName name="rwl"/>
    </definedNames>
    <sheetDataSet>
      <sheetData sheetId="0" refreshError="1"/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ก"/>
      <sheetName val="ข้อมูลเบื้องต้น"/>
      <sheetName val="กสย11"/>
      <sheetName val="กสย11.1"/>
      <sheetName val="หน้า ปมก"/>
      <sheetName val="ปมก. "/>
      <sheetName val="รายละเอียด"/>
      <sheetName val="อัตราราคาวัสดุ"/>
      <sheetName val="อัตราลูกรังและงานทาง"/>
      <sheetName val="คสล.และวัสดุ"/>
      <sheetName val="ราคาท่อ"/>
      <sheetName val="ค่าขนส่งท่อ"/>
      <sheetName val="กสย11_1"/>
      <sheetName val="อะตราลูกรังและงานทาง"/>
      <sheetName val="____01"/>
      <sheetName val="ทำนบดิน 4"/>
      <sheetName val="ปมกท่าเสลาจ้างเหมาทั้งหมดปี45"/>
      <sheetName val="ขนาดกลาง"/>
      <sheetName val="กสย11_11"/>
      <sheetName val="หน้า_ปมก"/>
      <sheetName val="ปมก__"/>
      <sheetName val="คสล_และวัสดุ"/>
      <sheetName val="ทำนบดิน_4"/>
      <sheetName val="สรุป"/>
      <sheetName val="62 เพิ่มเติม สูบน้ำ"/>
      <sheetName val="63 เพิ่มเติม นโยบาย"/>
      <sheetName val="63 เพิ่มเติม นโยบาย 1"/>
      <sheetName val="CENPROJ_office12_170562"/>
      <sheetName val="62_เพิ่มเติม_สูบน้ำ"/>
      <sheetName val="63_เพิ่มเติม_นโยบาย"/>
      <sheetName val="63_เพิ่มเติม_นโยบาย_1"/>
      <sheetName val="กสย11_14"/>
      <sheetName val="หน้า_ปมก3"/>
      <sheetName val="ปมก__3"/>
      <sheetName val="คสล_และวัสดุ3"/>
      <sheetName val="ทำนบดิน_43"/>
      <sheetName val="62_เพิ่มเติม_สูบน้ำ2"/>
      <sheetName val="63_เพิ่มเติม_นโยบาย2"/>
      <sheetName val="63_เพิ่มเติม_นโยบาย_12"/>
      <sheetName val="กสย11_12"/>
      <sheetName val="หน้า_ปมก1"/>
      <sheetName val="ปมก__1"/>
      <sheetName val="คสล_และวัสดุ1"/>
      <sheetName val="ทำนบดิน_41"/>
      <sheetName val="กสย11_13"/>
      <sheetName val="หน้า_ปมก2"/>
      <sheetName val="ปมก__2"/>
      <sheetName val="คสล_และวัสดุ2"/>
      <sheetName val="ทำนบดิน_42"/>
      <sheetName val="62_เพิ่มเติม_สูบน้ำ1"/>
      <sheetName val="63_เพิ่มเติม_นโยบาย1"/>
      <sheetName val="63_เพิ่มเติม_นโยบาย_11"/>
      <sheetName val="กบ.1"/>
      <sheetName val="กบ.5 (1)"/>
      <sheetName val="แผน-ผลเครื่องจักร"/>
      <sheetName val="กบ.5 (2)"/>
      <sheetName val="แผน-ผลบุคลากร "/>
      <sheetName val="รายงานผลงาน กจ.3 งิ้วงาม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ก"/>
      <sheetName val="ข้อมูลเบื้องต้น"/>
      <sheetName val="กสย11"/>
      <sheetName val="กสย11.1"/>
      <sheetName val="หน้า ปมก"/>
      <sheetName val="ปมก. "/>
      <sheetName val="รายละเอียด"/>
      <sheetName val="อัตราราคาวัสดุ"/>
      <sheetName val="อัตราลูกรังและงานทาง"/>
      <sheetName val="คสล.และวัสดุ"/>
      <sheetName val="ราคาท่อ"/>
      <sheetName val="ค่าขนส่งท่อ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_RM5"/>
      <sheetName val="หน้า ปมก"/>
    </sheetNames>
    <definedNames>
      <definedName name="fto_a_dia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ก (2)"/>
      <sheetName val="ปก"/>
      <sheetName val="ข้อมูลเบื้องต้นโครงการ"/>
      <sheetName val="ค่าแรง 1"/>
      <sheetName val="ค่าแรง 2"/>
      <sheetName val="ค่าซ่อม"/>
      <sheetName val="ค่าบ่ม"/>
      <sheetName val="ค่าน้ำมัน"/>
      <sheetName val="ค่าแรง,ดัดผูกเหล็ก"/>
      <sheetName val="ค่าอุปกรณ์"/>
      <sheetName val="ตารางคอนกรีต(ทำเอง)"/>
      <sheetName val="ค่าน้ำมันเชื้อเพลิง(ทำเอง)"/>
      <sheetName val="ค่าขนส่งงานหินและคอนกรีต(ทำเอง)"/>
      <sheetName val="ตารางคอนกรีต"/>
      <sheetName val="ราคาเฉลี่ย"/>
      <sheetName val="ราคาวัสดุพร้อมค่าขนส่ง"/>
      <sheetName val="ค่าขนส่ง"/>
      <sheetName val="ค่าขนส่ง(6ล้อ)"/>
      <sheetName val="ค่าขนส่ง(10ล้อ)"/>
      <sheetName val="ค่าขนส่ง(พ่วง)"/>
      <sheetName val="ราคางานระเบิดหิน"/>
      <sheetName val="บัญชีค่าแรงงาน"/>
      <sheetName val="อัตราราคางานฝาท่อโครงยก"/>
      <sheetName val="unitcostปรับปรุ่งบำรุงรักษา"/>
      <sheetName val="ต้นทุน(อัตรา_ทำเอง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 refreshError="1"/>
      <sheetData sheetId="19"/>
      <sheetData sheetId="20" refreshError="1"/>
      <sheetData sheetId="21" refreshError="1"/>
      <sheetData sheetId="22"/>
      <sheetData sheetId="23"/>
      <sheetData sheetId="2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ดินถมโซน 1"/>
      <sheetName val="ดินถมโซน 2"/>
      <sheetName val="ทำนบดิน"/>
      <sheetName val="S-SP new"/>
      <sheetName val="C-SP new"/>
      <sheetName val="UNIT-PE"/>
      <sheetName val="ค่าขนส่งท่อ เหล็กเหนียวดำ"/>
      <sheetName val="UNIT-ท่อเหล็กเหนียวดำ"/>
      <sheetName val="อุปกรณ์ควบคุมน้ำ"/>
      <sheetName val="ราคาวัสดุ"/>
      <sheetName val="ประมาณการ"/>
      <sheetName val="หน้า ปมก"/>
      <sheetName val="กสย.11"/>
      <sheetName val="กสย.11.1"/>
      <sheetName val="D-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ดินถมโซน 1"/>
      <sheetName val="ดินถมโซน 2"/>
      <sheetName val="ทำนบดิน"/>
      <sheetName val="S-SP new"/>
      <sheetName val="C-SP new"/>
      <sheetName val="UNIT-PE"/>
      <sheetName val="ค่าขนส่งท่อ เหล็กเหนียวดำ"/>
      <sheetName val="UNIT-ท่อเหล็กเหนียวดำ"/>
      <sheetName val="อุปกรณ์ควบคุมน้ำ"/>
      <sheetName val="ราคาวัสดุ"/>
      <sheetName val="ประมาณการ"/>
      <sheetName val="หน้า ปมก"/>
      <sheetName val="กสย.11"/>
      <sheetName val="กสย.11.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ารางแยกวัสดุ"/>
      <sheetName val="UNITCOST"/>
      <sheetName val="ราคากลาง1"/>
      <sheetName val="ราคากลาง2"/>
      <sheetName val="แผนจัดซื้อ"/>
      <sheetName val="ML"/>
      <sheetName val="แผนจัดจ้าง"/>
      <sheetName val="ไม้-เหล็ก"/>
      <sheetName val="ประกวดราคา"/>
      <sheetName val="ใบแจ้งบริมาณ"/>
      <sheetName val="ประกวด"/>
      <sheetName val="ใบแจ้งปริมาณงา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านดิน"/>
      <sheetName val="ประมาณการ "/>
      <sheetName val="คอนกรีตฝาย"/>
      <sheetName val="Sheet3"/>
      <sheetName val="Sheet1"/>
      <sheetName val="ถนนใหม่"/>
      <sheetName val="ราคาวัสดุ"/>
      <sheetName val="หน้า ปมก"/>
      <sheetName val="กสย.11"/>
      <sheetName val="กสย.11.1"/>
      <sheetName val="แผนจัดซื้อ"/>
    </sheetNames>
    <sheetDataSet>
      <sheetData sheetId="0"/>
      <sheetData sheetId="1"/>
      <sheetData sheetId="2" refreshError="1">
        <row r="6">
          <cell r="B6">
            <v>13.41</v>
          </cell>
        </row>
        <row r="8">
          <cell r="F8">
            <v>0.3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ารางแยกวัสดุ"/>
      <sheetName val="แผนจัดซื้อ (2)"/>
      <sheetName val="แผนจัดซื้อ"/>
      <sheetName val="แผนและผลการดำเนินงาน"/>
      <sheetName val="งานประกวดราคาจ้าง(ส่งน้ำ)"/>
      <sheetName val="แผนปฏิบัติงาน"/>
      <sheetName val="แผนจัดจ้าง "/>
      <sheetName val="ML (2)"/>
      <sheetName val="ML"/>
      <sheetName val="ใบแจ้งปริมาณงานและราคากลาง(ส.)"/>
      <sheetName val="ใบแจ้งปริมาณงานและราคากลาง( (2)"/>
      <sheetName val="หลักเกณฑ์การคำนวณ (ส.)"/>
      <sheetName val="spec สอบราคา"/>
      <sheetName val="ปริมาณ(สอบ)"/>
      <sheetName val="ใบแจ้งปริมาณงานและราคากลาง (ป.)"/>
      <sheetName val="หลักเกณฑ์การคำนวณ  (ป.)"/>
      <sheetName val="spec ประกวดราคา"/>
      <sheetName val="บัญชีปริมาณ(ประกวด)"/>
      <sheetName val="ราคากลางทราย"/>
      <sheetName val="ราคากลางลูกรัง"/>
      <sheetName val="ราคากลางหิน"/>
      <sheetName val="ราคากลางหิน(2)"/>
      <sheetName val="อุปกรณ์-pvc(สายใหญ่)"/>
      <sheetName val="ราคากลาง ปูน 2"/>
      <sheetName val="ราคากลาง(ท่อพีวีซี)  (2)"/>
      <sheetName val="ราคากลาง ปูน 1"/>
      <sheetName val="ราคากลาง ไม้ 1 "/>
      <sheetName val="ราคากลาง ไม้ 2"/>
      <sheetName val="ราคากลางหิน1 "/>
      <sheetName val="ราคากลาง หิน 2 "/>
      <sheetName val="ราคากลางหินใหญ๋  1 "/>
      <sheetName val="ราคากลาง หินใหญ่  2 -หินย่อย  "/>
      <sheetName val="ราคากลาง ทราย1 "/>
      <sheetName val="ราคากลาง ทราย 2 "/>
      <sheetName val="ราคากลาง เหล็ก1"/>
      <sheetName val="ราคากลาง เหล็ก 2"/>
      <sheetName val="ราคากลาง(ท่อเหล็ก)  (3)"/>
      <sheetName val="ราคากลาง(ท่อเหล็กอาคารบังคั (2)"/>
      <sheetName val="ราคากลาง(ท่อเหล็กอาคารบังคับนำ)"/>
      <sheetName val="ค่าวัสดุ+ค่าขนส่ง"/>
      <sheetName val="ราคากลาง หินใหญ่  2  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ูปตัด"/>
      <sheetName val="ดินถมโซน 1"/>
      <sheetName val="ดินถมโซน 2"/>
      <sheetName val="ทำนบดิน"/>
      <sheetName val="C-SP new"/>
      <sheetName val="S-SP new"/>
      <sheetName val="ถนนใหม่"/>
      <sheetName val="ราคาวัสดุ"/>
      <sheetName val="ค่าขนส่งท่อเหล็กเหนียว"/>
      <sheetName val="UNIT-ท่อเหล็กเหนียว"/>
      <sheetName val="กสย.11"/>
      <sheetName val="กสย.11.1"/>
      <sheetName val="ประมาณการ "/>
      <sheetName val="ประมาณการ  (2)"/>
      <sheetName val="หน้า ปมก "/>
      <sheetName val="Sheet1"/>
      <sheetName val="Sheet3"/>
      <sheetName val="Sheet4"/>
      <sheetName val="แผนจัดซื้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LX"/>
      <sheetName val="ทำนบดิน 4"/>
    </sheetNames>
    <definedNames>
      <definedName name="MainControl"/>
    </definedNames>
    <sheetDataSet>
      <sheetData sheetId="0" refreshError="1"/>
      <sheetData sheetId="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d"/>
      <sheetName val="5+680"/>
      <sheetName val="5+080"/>
      <sheetName val="4+920"/>
      <sheetName val="4+900"/>
      <sheetName val="4+540"/>
      <sheetName val="4+500"/>
      <sheetName val="4+020"/>
      <sheetName val="4+000"/>
      <sheetName val="3+420"/>
      <sheetName val="3+400"/>
      <sheetName val="3+080"/>
      <sheetName val="3+060"/>
      <sheetName val="ProFto"/>
      <sheetName val="FtoA"/>
      <sheetName val="FtoB"/>
      <sheetName val="FtoDiaB"/>
      <sheetName val="FtoDiaA"/>
      <sheetName val="DetailFto"/>
      <sheetName val="DataFto"/>
      <sheetName val="fto_no"/>
      <sheetName val="no_fto"/>
      <sheetName val="FTO1LB"/>
    </sheetNames>
    <definedNames>
      <definedName name="move_fto" refersTo="#REF!" sheetId="2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แหล่งน้ำ"/>
      <sheetName val="พัฒนา"/>
      <sheetName val="สชป 4"/>
      <sheetName val="สชป 5"/>
      <sheetName val="สชป 6"/>
      <sheetName val="สชป 7"/>
      <sheetName val="สชป.8"/>
      <sheetName val="สชป 9"/>
      <sheetName val="สชป 10"/>
      <sheetName val="สชป12"/>
      <sheetName val="สชป 13"/>
      <sheetName val="สชป 14"/>
      <sheetName val="สชป 15"/>
      <sheetName val="สชป 16"/>
      <sheetName val="สชป 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2R"/>
      <sheetName val="สชป 9"/>
    </sheetNames>
    <definedNames>
      <definedName name="pipe_length" refersTo="#REF!"/>
    </defined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ป.ง.01"/>
      <sheetName val="ชป.ง.02"/>
      <sheetName val="ชป.ง.03"/>
      <sheetName val="ชป.ง.04"/>
      <sheetName val="ง.700"/>
      <sheetName val="ง.800"/>
      <sheetName val="ง.801"/>
      <sheetName val="ง.900"/>
      <sheetName val="220"/>
      <sheetName val="Sheet1"/>
      <sheetName val="Sheet2"/>
      <sheetName val="Sheet3"/>
      <sheetName val="ผ1-ผ2 (2538)"/>
      <sheetName val="ชป_ง_01"/>
      <sheetName val="ชป_ง_02"/>
      <sheetName val="ชป_ง_03"/>
      <sheetName val="ชป_ง_04"/>
      <sheetName val="ง_700"/>
      <sheetName val="ง_800"/>
      <sheetName val="ง_801"/>
      <sheetName val="ง_900"/>
      <sheetName val="ผ1-ผ2_(2538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_RM"/>
    </sheetNames>
    <definedNames>
      <definedName name="ProChkDrp.ChkDrpCal"/>
      <definedName name="ProChkDrp.DataChkDrp"/>
    </definedNames>
    <sheetDataSet>
      <sheetData sheetId="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  <sheetName val="GF"/>
      <sheetName val="index"/>
      <sheetName val="คำขอ"/>
      <sheetName val="ใส่รหัส"/>
      <sheetName val="ผลผลิต-จัดการ"/>
      <sheetName val="โครงการ-พรด."/>
      <sheetName val="พรด."/>
      <sheetName val="โครงการแม่กวง"/>
      <sheetName val="โครงการตาปี-พุมดวง"/>
      <sheetName val="โครงการผาจุก"/>
      <sheetName val="โครงการคลองหลวง"/>
      <sheetName val="โครงการห้วยโสมง"/>
      <sheetName val="โครงการมวกเหล็ก"/>
      <sheetName val="โครงการห้วยน้ำรี"/>
      <sheetName val="โครงการ-จัดหา"/>
      <sheetName val="โครงการ-น้ำปี้"/>
      <sheetName val="โครงการ-วังหีบ"/>
      <sheetName val="โครงการ-ปรับปรุง"/>
      <sheetName val="กองทุนจัดรูปที่ดิน"/>
      <sheetName val="โครงการบรรเทาอุทกภัยอ.หาดใหญ่"/>
      <sheetName val="โครงการบรรเทาอุทกภัยเมืองนครฯ"/>
      <sheetName val="โครงการป้องกันและบรรเทาภัย"/>
      <sheetName val="รวม"/>
      <sheetName val="โครงการจัดการคุณภาพน้ำ"/>
      <sheetName val="งบภาค"/>
      <sheetName val="แปลงใหญ่"/>
      <sheetName val="บริหารจัดการน้ำขนาดใหญ่"/>
      <sheetName val="ผลิตภัณฑ์ยางพาราภาคใต้"/>
      <sheetName val="ปาล์มน้ำมันในพื้นที่ภาคใต้"/>
      <sheetName val="ส่งเสริมพืชผลที่เป็นเอกลักษณ์"/>
      <sheetName val="บริหารจัดการน้ำ"/>
      <sheetName val="พัฒนาคุณภาพผลผลิตข้าว"/>
      <sheetName val="ทรัพยากรน้ำภาคใต้ชายแดน"/>
      <sheetName val="ศูนย์ผลไม้เมืองร้อนแห่งเอเชีย"/>
      <sheetName val="พัฒนาสังคมและสิ่งแวดล้อม"/>
      <sheetName val="โครงการพิเศษขนาดใหญ่"/>
      <sheetName val="เพิ่มศักยภาพการผลิตข้าวหอมมะลิ "/>
      <sheetName val="จัดหาแหล่งน้ำและพื้นที่ชลประทาน"/>
      <sheetName val="พัฒนาภาคการเกษตรภาคเหนือ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หัส_โครงการ"/>
      <sheetName val="รหัส_ลุ่มน้ำย่อย"/>
      <sheetName val="คำอธิบาย"/>
      <sheetName val="แผนงาน"/>
      <sheetName val="500109_ MTE50-53_14"/>
      <sheetName val="ค่ากำกับ ก่อสร้าง 12 (2)"/>
      <sheetName val="ค่ากำกับ ก่อสร้าง 12"/>
      <sheetName val="3"/>
      <sheetName val="10"/>
      <sheetName val="12"/>
      <sheetName val="รวม"/>
      <sheetName val="เลขประมาณการ"/>
      <sheetName val="ตารางที่ 1"/>
      <sheetName val="ตารางที่ 2"/>
      <sheetName val="รายละเอียดหน่วยงานฝาก สชป.12"/>
      <sheetName val="ค่าเตรียม1"/>
      <sheetName val="ค่าเตรียม2"/>
      <sheetName val="งบดำเนินงาน"/>
      <sheetName val="งบรายจ่ายอื่น"/>
      <sheetName val="งบลงทุน"/>
      <sheetName val="งานฝาก+อื่นๆ"/>
      <sheetName val="รวม สชป.12"/>
      <sheetName val="2562 เพิ่มเติม"/>
      <sheetName val="สรุป สชป.12 (2)"/>
      <sheetName val="สรุป"/>
      <sheetName val="พลเทพ"/>
      <sheetName val="ท่าโบสถ์"/>
      <sheetName val="สามชุก"/>
      <sheetName val="ดอนเจดีย์"/>
      <sheetName val="โพธิ์พระยา"/>
      <sheetName val="บรมธาตุ"/>
      <sheetName val="ชัณสูตร"/>
      <sheetName val="ยางมณี"/>
      <sheetName val="ผักไห่"/>
      <sheetName val="กระเสียว"/>
      <sheetName val="เจ้าพระยา"/>
      <sheetName val="ทับเสลา"/>
      <sheetName val="อุทัยธานี"/>
      <sheetName val="ชัยนาท"/>
      <sheetName val="สิงห์บุรี"/>
      <sheetName val="อ่างทอง"/>
      <sheetName val="สุพรรณบุรี"/>
      <sheetName val="คส."/>
      <sheetName val="ผคก."/>
      <sheetName val="ผจบ."/>
      <sheetName val="ผวศ."/>
      <sheetName val="รวม กผง."/>
      <sheetName val="สรุป สชป.12"/>
      <sheetName val="คบ.พลเทพ"/>
      <sheetName val="คบ.ท่าโบสถ์"/>
      <sheetName val="คบ.สามชุก"/>
      <sheetName val="คบ.ดอนเจดีย์"/>
      <sheetName val="คบ.โพธิ์พระยา"/>
      <sheetName val="คบ.บรมธาตุ"/>
      <sheetName val="คบ.ชัณสูตร"/>
      <sheetName val="คบ.ยางมณี"/>
      <sheetName val="คบ.ผักไห่"/>
      <sheetName val="คบ.กระเสียว"/>
      <sheetName val="คบ.เจ้าพระยา"/>
      <sheetName val="คบ.ทับเสลา"/>
      <sheetName val="คป.อุทัยธานี"/>
      <sheetName val="คป.ชัยนาท"/>
      <sheetName val="คป.สิงห์บุรี"/>
      <sheetName val="คป.อ่างทอง"/>
      <sheetName val="คป.สุพรรณบุรี"/>
      <sheetName val="คส.12"/>
      <sheetName val="ผคก.ชป.12"/>
      <sheetName val="ผจบ.ชป.12"/>
      <sheetName val="ผวศ.ชป.12"/>
      <sheetName val="500109__MTE50-53_14"/>
      <sheetName val="ค่ากำกับ_ก่อสร้าง_12_(2)"/>
      <sheetName val="ค่ากำกับ_ก่อสร้าง_12"/>
      <sheetName val="ตารางที่_1"/>
      <sheetName val="ตารางที่_2"/>
      <sheetName val="รายละเอียดหน่วยงานฝาก_สชป_12"/>
      <sheetName val="รวม_สชป_12"/>
      <sheetName val="2562_เพิ่มเติม"/>
      <sheetName val="สรุป_สชป_12_(2)"/>
      <sheetName val="คส_"/>
      <sheetName val="ผคก_"/>
      <sheetName val="ผจบ_"/>
      <sheetName val="ผวศ_"/>
      <sheetName val="รวม_กผง_"/>
      <sheetName val="สรุป_สชป_12"/>
      <sheetName val="คบ_พลเทพ"/>
      <sheetName val="คบ_ท่าโบสถ์"/>
      <sheetName val="คบ_สามชุก"/>
      <sheetName val="คบ_ดอนเจดีย์"/>
      <sheetName val="คบ_โพธิ์พระยา"/>
      <sheetName val="คบ_บรมธาตุ"/>
      <sheetName val="คบ_ชัณสูตร"/>
      <sheetName val="คบ_ยางมณี"/>
      <sheetName val="คบ_ผักไห่"/>
      <sheetName val="คบ_กระเสียว"/>
      <sheetName val="คบ_เจ้าพระยา"/>
      <sheetName val="คบ_ทับเสลา"/>
      <sheetName val="คป_อุทัยธานี"/>
      <sheetName val="คป_ชัยนาท"/>
      <sheetName val="คป_สิงห์บุรี"/>
      <sheetName val="คป_อ่างทอง"/>
      <sheetName val="คป_สุพรรณบุรี"/>
      <sheetName val="คส_12"/>
      <sheetName val="ผคก_ชป_12"/>
      <sheetName val="ผจบ_ชป_12"/>
      <sheetName val="ผวศ_ชป_1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bq"/>
      <sheetName val="ชี้แจงราคา cape seal"/>
      <sheetName val="uc1"/>
      <sheetName val="select"/>
      <sheetName val="สรุปประเมิน"/>
      <sheetName val="งานที่เหลือ"/>
      <sheetName val="ปรับลดงาน"/>
      <sheetName val="ประเมิน"/>
      <sheetName val="A"/>
      <sheetName val="แผนงาน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R1L"/>
      <sheetName val="bq"/>
    </sheetNames>
    <definedNames>
      <definedName name="trial" refersTo="#REF!"/>
    </definedNames>
    <sheetDataSet>
      <sheetData sheetId="0" refreshError="1"/>
      <sheetData sheetId="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ูปตัด"/>
      <sheetName val="ดินถมโซน 1"/>
      <sheetName val="ดินถมโซน 2"/>
      <sheetName val="ประมาณการ"/>
      <sheetName val="ทำนบดิน"/>
      <sheetName val="SP-HUI-Y"/>
      <sheetName val="S-SP new"/>
      <sheetName val="ปม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ข้อมูล"/>
      <sheetName val="รายละเอียด"/>
      <sheetName val="ข้อมูลโครงการ"/>
      <sheetName val="แผนเงินสด"/>
      <sheetName val="ราคากลาง"/>
      <sheetName val="ว่าง"/>
      <sheetName val="ป้าย"/>
      <sheetName val="Sheet1 (2)"/>
      <sheetName val="Sheet1 (3)"/>
      <sheetName val="Sheet1 (4)"/>
      <sheetName val="Macro1"/>
      <sheetName val="บัญชี"/>
      <sheetName val="บันได"/>
      <sheetName val="รายละเอียดลงฟอร์ม1"/>
      <sheetName val="รายละเอียดลงฟอร์ม"/>
      <sheetName val="ชป.325 ลงฟอร์ม"/>
      <sheetName val="ชป.325"/>
      <sheetName val="Module2"/>
      <sheetName val="Module3"/>
      <sheetName val="SP-HUI-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ูปตัด"/>
      <sheetName val="ดินถมโซน 1"/>
      <sheetName val="ดินถมโซน 2"/>
      <sheetName val="ประมาณการ"/>
      <sheetName val="ทำนบดิน"/>
      <sheetName val="ถนนใหม่"/>
      <sheetName val="คสลsp (2)"/>
      <sheetName val="C-SP new"/>
      <sheetName val="S-SP new"/>
      <sheetName val="ราคาวัสดุ"/>
      <sheetName val="ค่าขนส่งท่อเหล็กเหนียว"/>
      <sheetName val="UNIT-ท่อเหล็กเหนียว"/>
      <sheetName val="หน้า ปมก"/>
      <sheetName val="กสย.11"/>
      <sheetName val="กสย.11.1"/>
      <sheetName val="Sheet1"/>
      <sheetName val="Sheet3"/>
      <sheetName val="Sheet4"/>
      <sheetName val="สรุปงาน"/>
      <sheetName val="ป้าย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/>
      <sheetData sheetId="7" refreshError="1"/>
      <sheetData sheetId="8"/>
      <sheetData sheetId="9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่อง"/>
      <sheetName val="1.ข้อมูลโครงการ"/>
      <sheetName val="งานคอนกรีต"/>
      <sheetName val="หิน-ทราย"/>
      <sheetName val="ไม้แบบ"/>
      <sheetName val="เครื่องกว้าน-บานระบาย"/>
      <sheetName val="ท่อคสล."/>
      <sheetName val="ดันท่อลอด"/>
      <sheetName val="นั้งร้านตอกเสาเข็ม"/>
      <sheetName val="บันไดลิง"/>
      <sheetName val="อื่นๆ"/>
      <sheetName val="ท่อAC"/>
      <sheetName val="ท่อเหล็กกล้าไฟฟ้า"/>
      <sheetName val="ท่อGS"/>
      <sheetName val="ท่อ PVC"/>
      <sheetName val="อุปกร์ท่อ PVC "/>
      <sheetName val="เทียบราคาท่อ PVC ("/>
      <sheetName val="ใบกั้น"/>
      <sheetName val="ต้นทุนท่อฯ"/>
      <sheetName val="ต้นทุนท่อเหล็กกล้า1 ม."/>
      <sheetName val="ต้นทุนท่อGS"/>
    </sheetNames>
    <sheetDataSet>
      <sheetData sheetId="0" refreshError="1"/>
      <sheetData sheetId="1">
        <row r="2">
          <cell r="A2" t="str">
            <v>โครงการระบบส่งน้ำอาคารอัดน้ำบ้านทุ่งยอ</v>
          </cell>
        </row>
        <row r="3">
          <cell r="A3" t="str">
            <v>ที่ตั้ง  หมู่ที่  11 ต.ชุมโค  อ.ปะทิว  จ.ชุมพร</v>
          </cell>
        </row>
        <row r="40">
          <cell r="G40">
            <v>7</v>
          </cell>
        </row>
        <row r="41">
          <cell r="G41">
            <v>5.5</v>
          </cell>
        </row>
      </sheetData>
      <sheetData sheetId="2"/>
      <sheetData sheetId="3">
        <row r="6">
          <cell r="H6" t="str">
            <v xml:space="preserve"> อัตราน้ำมัน  13.00-13.99  บาท/ลิตร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A3" t="str">
            <v>(งานดำเนินการเอง)</v>
          </cell>
        </row>
        <row r="4">
          <cell r="H4">
            <v>459</v>
          </cell>
        </row>
        <row r="6">
          <cell r="L6">
            <v>1.35</v>
          </cell>
        </row>
        <row r="24">
          <cell r="B24" t="str">
            <v>(นายครรชิต  ณ หนองคาย)</v>
          </cell>
          <cell r="G24" t="str">
            <v>(นายชัยพร  วุฒิศักดิ์)</v>
          </cell>
          <cell r="K24" t="str">
            <v>(นายวีรวัฒน์  อังศุพาณิชย์)</v>
          </cell>
        </row>
        <row r="25">
          <cell r="B25" t="str">
            <v>นายช่างชลประทาน 4</v>
          </cell>
          <cell r="G25" t="str">
            <v>กส.1/2/14</v>
          </cell>
          <cell r="K25" t="str">
            <v>กวบ.2/14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ข้อมูลขนส่ง"/>
      <sheetName val="ข้อมูลราคาวัสดุ"/>
      <sheetName val="ค่างานต้นทุน"/>
      <sheetName val="ค่าเสื่อมราคา"/>
      <sheetName val="ค่าขนส่ง"/>
      <sheetName val="ค่าขนส่งด้วยรถพ่วง"/>
      <sheetName val="ค่าขนส่งด้วยหกล้อ"/>
      <sheetName val="ROAD_F_factor"/>
      <sheetName val="คิดค่ากำแพงปากท่อ"/>
      <sheetName val="select"/>
      <sheetName val="หักลดเงินค่าขนส่ง"/>
      <sheetName val="Module3"/>
      <sheetName val="ท่อAC"/>
      <sheetName val="1.ข้อมูลโครงการ"/>
      <sheetName val="หิน-ทราย"/>
    </sheetNames>
    <sheetDataSet>
      <sheetData sheetId="0" refreshError="1">
        <row r="2">
          <cell r="B2">
            <v>1</v>
          </cell>
          <cell r="F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%และค่าขนส่ง"/>
      <sheetName val="ค่าชนส่ง(6ล้อ)"/>
      <sheetName val="ค่าขนส่ง(10ล้อ)"/>
      <sheetName val="ค่าขนส่ง(พ่วง)"/>
    </sheetNames>
    <sheetDataSet>
      <sheetData sheetId="0"/>
      <sheetData sheetId="1"/>
      <sheetData sheetId="2"/>
      <sheetData sheetId="3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ดินถมโซน 1"/>
      <sheetName val="ดินถมโซน 2"/>
      <sheetName val="ทำนบดิน"/>
      <sheetName val="C-SP"/>
      <sheetName val="ข้อมูลขนส่ง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ข้อมูล"/>
      <sheetName val="76708"/>
      <sheetName val="สชป.6-649"/>
      <sheetName val="บันได"/>
      <sheetName val="ป้าย"/>
      <sheetName val="อัตราราคา"/>
      <sheetName val="รายละเอียดลงฟอร์ม"/>
      <sheetName val="ชป.325ลงฟอร์ม"/>
      <sheetName val="ข้อมูลโครงการ"/>
      <sheetName val="บัญชี"/>
      <sheetName val="ราคากลาง"/>
      <sheetName val="ใบเบิก"/>
      <sheetName val="Module2"/>
      <sheetName val="Macro1"/>
      <sheetName val="Module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ค่าท่อระบบปีกเหนือ"/>
      <sheetName val="ราคาท่อระบบ(ทำเอง)"/>
      <sheetName val="ราคางานระบบ(ทำเอง)"/>
      <sheetName val="ราคางานระบบแพรกซ้าย"/>
      <sheetName val="ราคาท่อระบบ"/>
      <sheetName val="ป้าย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ข้อมูลโครงการ"/>
      <sheetName val="งานคอนกรีต"/>
      <sheetName val="หิน-ทราย"/>
      <sheetName val="วัสดุกรองถังเก็บน้ำ"/>
      <sheetName val="ไม้แบบ"/>
      <sheetName val="เครื่องกว้าน-บานระบาย"/>
      <sheetName val="ท่อคสล."/>
      <sheetName val="บันไดลิง"/>
      <sheetName val="ทั่วไป"/>
      <sheetName val="trashrack"/>
      <sheetName val="ดันท่อลอด"/>
      <sheetName val="นั้งร้านตอกเสาเข็ม"/>
      <sheetName val="ท่อ PVC"/>
      <sheetName val="อุปกรณ์ท่อ PVC"/>
      <sheetName val="ท่อAC"/>
      <sheetName val="ท่อเหล็กกล้าไฟฟ้า"/>
      <sheetName val="ท่อGS"/>
      <sheetName val="ใบกั้น"/>
      <sheetName val="อุปกรณ์ท่อ 1"/>
      <sheetName val="อุปกรณ์ท่อ 2"/>
      <sheetName val="ต้นทุนท่อฯ"/>
      <sheetName val="ต้นทุนท่อเหล็กกล้า1 ม."/>
      <sheetName val="ต้นทุนท่อGS"/>
      <sheetName val="รBD.คอนกรีต"/>
      <sheetName val="รBD.ราคา+ค่าขนส่ง "/>
      <sheetName val="ร.เครื่องกว้าน-บานระบาย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สรุปราคาต้นทุน"/>
      <sheetName val="2.AC"/>
      <sheetName val="3.ท่อเหล็กกล้าไฟฟ้า"/>
      <sheetName val="4.ท่อGS"/>
      <sheetName val="5.ราคาอุปกรณ์ต่อท่อ"/>
      <sheetName val="อุปกรณืต่อท่อ 1 "/>
      <sheetName val="6.ใบกั้น"/>
      <sheetName val="7.งานคอนกรีต-หิน"/>
      <sheetName val="8.ราคาวัสดุ+ค่าขนส่ง"/>
      <sheetName val="9.ไม้แบบ "/>
      <sheetName val="10.ตารางแทบราคาหิน-ทราย"/>
      <sheetName val="11.แหล่งหิน-ทราย"/>
      <sheetName val="12.แผ่นที่ตั้งแหล่งหิน-ทราย"/>
      <sheetName val="13.ต้นทุนท่อฯ"/>
      <sheetName val="14.ต้นทุนท่อเหล็กกล้า 1 ม."/>
      <sheetName val="15.ต้นทุน GS"/>
      <sheetName val="16.ราคาดันท่อลอดถนน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6">
          <cell r="D26">
            <v>1704</v>
          </cell>
          <cell r="F26">
            <v>1960</v>
          </cell>
          <cell r="H26">
            <v>2176</v>
          </cell>
          <cell r="J26">
            <v>1421</v>
          </cell>
          <cell r="L26">
            <v>611</v>
          </cell>
          <cell r="N26">
            <v>731</v>
          </cell>
          <cell r="P26">
            <v>1315</v>
          </cell>
          <cell r="R26">
            <v>381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ู่มือการกรอก"/>
      <sheetName val="แผนงาน"/>
      <sheetName val="data list"/>
      <sheetName val="data list (เต็ม)"/>
      <sheetName val="หน่วยงาน"/>
    </sheetNames>
    <sheetDataSet>
      <sheetData sheetId="0" refreshError="1"/>
      <sheetData sheetId="1" refreshError="1"/>
      <sheetData sheetId="2">
        <row r="4">
          <cell r="I4" t="str">
            <v>ต้องทำ</v>
          </cell>
        </row>
      </sheetData>
      <sheetData sheetId="3" refreshError="1"/>
      <sheetData sheetId="4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ผนงาน"/>
      <sheetName val="data list (ย่อ)"/>
      <sheetName val="data list (เต็ม)"/>
      <sheetName val="หน่วยงาน"/>
      <sheetName val="data list"/>
    </sheetNames>
    <sheetDataSet>
      <sheetData sheetId="0"/>
      <sheetData sheetId="1">
        <row r="4">
          <cell r="A4">
            <v>1.1000000000000001</v>
          </cell>
        </row>
      </sheetData>
      <sheetData sheetId="2"/>
      <sheetData sheetId="3">
        <row r="2">
          <cell r="A2" t="str">
            <v>กรมชลประทาน</v>
          </cell>
        </row>
      </sheetData>
      <sheetData sheetId="4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ที่ใช้"/>
      <sheetName val="หน้า ปมก  (ก่อสร้าง)"/>
      <sheetName val="อนุ ปมก"/>
      <sheetName val="การหา  F"/>
      <sheetName val="ตาราง 3"/>
      <sheetName val="ราคาวัสดุ"/>
      <sheetName val="ราคาต่อหน่วย"/>
      <sheetName val="ทำนบดิน7+200"/>
      <sheetName val="ทำนบดิน10+500"/>
      <sheetName val="สรุปงานอาคาร"/>
      <sheetName val="หน้า ปมก "/>
      <sheetName val="สรุปงานทำนบดิน"/>
      <sheetName val="กสย.11"/>
      <sheetName val="กสย.11.1"/>
      <sheetName val="S-SP"/>
      <sheetName val="C-SP"/>
      <sheetName val="RQ"/>
      <sheetName val="data list (ย่อ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วัสดุ"/>
      <sheetName val="ตารางงานคอนกรีต"/>
      <sheetName val="ข้อมูล"/>
      <sheetName val="รายละเอียด"/>
      <sheetName val="C-SP"/>
    </sheetNames>
    <sheetDataSet>
      <sheetData sheetId="0" refreshError="1"/>
      <sheetData sheetId="1" refreshError="1"/>
      <sheetData sheetId="2" refreshError="1">
        <row r="31">
          <cell r="K31">
            <v>116.82</v>
          </cell>
        </row>
        <row r="32">
          <cell r="K32">
            <v>2027.4</v>
          </cell>
        </row>
        <row r="33">
          <cell r="K33">
            <v>12224.38</v>
          </cell>
        </row>
        <row r="35">
          <cell r="K35">
            <v>12046.66</v>
          </cell>
        </row>
        <row r="36">
          <cell r="K36">
            <v>167.4</v>
          </cell>
        </row>
      </sheetData>
      <sheetData sheetId="3" refreshError="1"/>
      <sheetData sheetId="4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1-ผ2 (2538)"/>
      <sheetName val="ข้อมูล"/>
    </sheetNames>
    <sheetDataSet>
      <sheetData sheetId="0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82824"/>
      <sheetName val="ปริมาตร"/>
      <sheetName val="พื้นที่ดินถม"/>
      <sheetName val="พื้นที่ดินขุด"/>
      <sheetName val="ทางลำเลียง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1-ผ2 (2538)"/>
    </sheetNames>
    <sheetDataSet>
      <sheetData sheetId="0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ก"/>
      <sheetName val="ข้อมูลเบื้องต้น"/>
      <sheetName val="กสย11"/>
      <sheetName val="กสย11.1"/>
      <sheetName val="หน้า ปมก"/>
      <sheetName val="ปมก. "/>
      <sheetName val="รายละเอียด"/>
      <sheetName val="อัตราราคาวัสดุ"/>
      <sheetName val="อัตราลูกรังและงานทาง"/>
      <sheetName val="คสล.และวัสดุ"/>
      <sheetName val="ราคาท่อ"/>
      <sheetName val="ค่าขนส่งท่อ"/>
      <sheetName val="Irrigation Project code (R16+1)"/>
      <sheetName val="ใบหน้า"/>
      <sheetName val="Data งานจ้างเหมา"/>
      <sheetName val="อัตราราคางานคอนกรีต"/>
      <sheetName val="งานปรับปรุงหัวงาน"/>
      <sheetName val="อัตราราคางานต่างๆ "/>
      <sheetName val="กสย11_1"/>
      <sheetName val="หน้า_ปมก"/>
      <sheetName val="ปมก__"/>
      <sheetName val="คสล_และวัสดุ"/>
      <sheetName val="Irrigation_Project_code_(R16+1)"/>
      <sheetName val="____01"/>
      <sheetName val="ข้อมูล"/>
      <sheetName val="ค่าขนส่ง 23-23.99"/>
      <sheetName val="ผ1-ผ2 (2538)"/>
      <sheetName val="อ ท่อส่งน้ำเข้านา"/>
      <sheetName val="STATUS"/>
      <sheetName val="ด้านหน้าฝาย"/>
      <sheetName val="seminar(O)"/>
      <sheetName val="กสย11_11"/>
      <sheetName val="หน้า_ปมก1"/>
      <sheetName val="ปมก__1"/>
      <sheetName val="คสล_และวัสดุ1"/>
      <sheetName val="Irrigation_Project_code_(R16+11"/>
      <sheetName val="Data_งานจ้างเหมา"/>
      <sheetName val="อัตราราคางานต่างๆ_"/>
      <sheetName val="ค่าขนส่ง_23-23_99"/>
      <sheetName val="ผ1-ผ2_(2538)"/>
      <sheetName val="อ_ท่อส่งน้ำเข้านา"/>
      <sheetName val="โครงการที่ส่งแบบฟอร์มแล้ว"/>
      <sheetName val="กสย11_14"/>
      <sheetName val="หน้า_ปมก4"/>
      <sheetName val="ปมก__4"/>
      <sheetName val="คสล_และวัสดุ4"/>
      <sheetName val="Irrigation_Project_code_(R16+14"/>
      <sheetName val="Data_งานจ้างเหมา3"/>
      <sheetName val="อัตราราคางานต่างๆ_3"/>
      <sheetName val="ค่าขนส่ง_23-23_993"/>
      <sheetName val="ผ1-ผ2_(2538)3"/>
      <sheetName val="อ_ท่อส่งน้ำเข้านา3"/>
      <sheetName val="กสย11_12"/>
      <sheetName val="หน้า_ปมก2"/>
      <sheetName val="ปมก__2"/>
      <sheetName val="คสล_และวัสดุ2"/>
      <sheetName val="Irrigation_Project_code_(R16+12"/>
      <sheetName val="Data_งานจ้างเหมา1"/>
      <sheetName val="อัตราราคางานต่างๆ_1"/>
      <sheetName val="ค่าขนส่ง_23-23_991"/>
      <sheetName val="ผ1-ผ2_(2538)1"/>
      <sheetName val="อ_ท่อส่งน้ำเข้านา1"/>
      <sheetName val="กสย11_13"/>
      <sheetName val="หน้า_ปมก3"/>
      <sheetName val="ปมก__3"/>
      <sheetName val="คสล_และวัสดุ3"/>
      <sheetName val="Irrigation_Project_code_(R16+13"/>
      <sheetName val="Data_งานจ้างเหมา2"/>
      <sheetName val="อัตราราคางานต่างๆ_2"/>
      <sheetName val="ค่าขนส่ง_23-23_992"/>
      <sheetName val="ผ1-ผ2_(2538)2"/>
      <sheetName val="อ_ท่อส่งน้ำเข้านา2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อนกรีต SW"/>
    </sheetNames>
    <sheetDataSet>
      <sheetData sheetId="0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ผนงาน"/>
      <sheetName val="data list (ย่อ)"/>
      <sheetName val="data list (เต็ม)"/>
      <sheetName val="หน่วยงาน"/>
    </sheetNames>
    <sheetDataSet>
      <sheetData sheetId="0"/>
      <sheetData sheetId="1">
        <row r="4">
          <cell r="A4">
            <v>1.1000000000000001</v>
          </cell>
        </row>
      </sheetData>
      <sheetData sheetId="2"/>
      <sheetData sheetId="3">
        <row r="2">
          <cell r="A2" t="str">
            <v>กรมชลประทาน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ระมาณการ"/>
      <sheetName val="ข้อมูลเบื้องต้น"/>
      <sheetName val="ทำนบดิน 1"/>
      <sheetName val="ทำนบดิน 3"/>
      <sheetName val="ทำนบดิน 4"/>
      <sheetName val="ประมาณการเก่า "/>
      <sheetName val="คสลsp (2)"/>
      <sheetName val="S-SP new"/>
      <sheetName val="unit-p"/>
      <sheetName val="UNIT"/>
      <sheetName val="ราคาวัสดุ"/>
      <sheetName val="KS11"/>
      <sheetName val="KS12 "/>
      <sheetName val="ตารางแยก"/>
      <sheetName val="จัดชื้อ"/>
      <sheetName val="แผนจัดจ้าง "/>
      <sheetName val="ML"/>
      <sheetName val="ราคากลาง1"/>
      <sheetName val="ราคากลาง2"/>
      <sheetName val="ไม้-เหล็ก"/>
      <sheetName val="รากลางจ้างเหมา"/>
      <sheetName val="ผ1-ผ2 (2538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อนกรีต SW"/>
      <sheetName val="Calculated of Quantity"/>
      <sheetName val="ทำนบดิน 4"/>
    </sheetNames>
    <sheetDataSet>
      <sheetData sheetId="0"/>
      <sheetData sheetId="1" refreshError="1"/>
      <sheetData sheetId="2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ระมาณการ"/>
      <sheetName val="ข้อมูลเบื้องต้น"/>
      <sheetName val="ทำนบดิน 1"/>
      <sheetName val="ทำนบดิน 3"/>
      <sheetName val="ทำนบดิน 4"/>
      <sheetName val="ประมาณการเก่า "/>
      <sheetName val="คสลsp (2)"/>
      <sheetName val="S-SP new"/>
      <sheetName val="unit-p"/>
      <sheetName val="UNIT"/>
      <sheetName val="ราคาวัสดุ"/>
      <sheetName val="KS11"/>
      <sheetName val="KS12 "/>
      <sheetName val="ตารางแยก"/>
      <sheetName val="จัดชื้อ"/>
      <sheetName val="แผนจัดจ้าง "/>
      <sheetName val="ML"/>
      <sheetName val="ราคากลาง1"/>
      <sheetName val="ราคากลาง2"/>
      <sheetName val="ไม้-เหล็ก"/>
      <sheetName val="รากลางจ้างเหม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(Basin)"/>
      <sheetName val="Sheet1"/>
      <sheetName val="Sum (Province)"/>
      <sheetName val="Province"/>
      <sheetName val="BASIN"/>
      <sheetName val="Sum_(Basin)"/>
      <sheetName val="Sum_(Province)"/>
      <sheetName val="สรุปงานภัยแล้ง48-Army (รายลุ่มน"/>
      <sheetName val="Sum_(Basin)1"/>
      <sheetName val="Sum_(Province)1"/>
      <sheetName val="สรุปงานภัยแล้ง48-Army_(รายลุ่มน"/>
    </sheetNames>
    <sheetDataSet>
      <sheetData sheetId="0" refreshError="1"/>
      <sheetData sheetId="1" refreshError="1"/>
      <sheetData sheetId="2" refreshError="1"/>
      <sheetData sheetId="3" refreshError="1">
        <row r="3">
          <cell r="B3">
            <v>2</v>
          </cell>
        </row>
      </sheetData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อนกรีต SW"/>
    </sheetNames>
    <sheetDataSet>
      <sheetData sheetId="0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อนกรีต SW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2L5"/>
      <sheetName val="82824"/>
    </sheetNames>
    <definedNames>
      <definedName name="acc_fto"/>
    </definedNames>
    <sheetDataSet>
      <sheetData sheetId="0" refreshError="1"/>
      <sheetData sheetId="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ป325"/>
      <sheetName val="กสย.11-1"/>
      <sheetName val="กสย. 11-2"/>
      <sheetName val="ใบปะหน้าประมาณการ"/>
      <sheetName val="แผนปฏิบัติงาน"/>
      <sheetName val="กสย. 2 (R)"/>
      <sheetName val="รายงานแผน"/>
      <sheetName val="ค่าอำนวยการ"/>
      <sheetName val="อัตราคอนกรีต"/>
      <sheetName val="ราคาไม้"/>
      <sheetName val="ราคางานต้นทุน"/>
      <sheetName val="ดันท่อลอด"/>
      <sheetName val="ท่อเหล็กหล่อ"/>
      <sheetName val="ราคา ปูน หิน ทราย เหล็ก"/>
      <sheetName val="ท่อเหล็ก-ท่อAC"/>
      <sheetName val="ปกอัตร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อนกรีต SW"/>
      <sheetName val="หน่วยงาน"/>
    </sheetNames>
    <sheetDataSet>
      <sheetData sheetId="0"/>
      <sheetData sheetId="1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คาวัสดุ  "/>
      <sheetName val="ราคาต่อหน่วยp  "/>
      <sheetName val="สูบน้ำโกยเลน"/>
      <sheetName val=" unit cost"/>
      <sheetName val="Sheet1"/>
      <sheetName val="รายการคำนวณ"/>
      <sheetName val="ปมก."/>
      <sheetName val="หน้า ปมก."/>
      <sheetName val="กสย.11"/>
      <sheetName val="กสย.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F3">
            <v>2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S1"/>
      <sheetName val="โครงการ"/>
      <sheetName val="Province"/>
      <sheetName val="กระตุ้นเศรษฐกิจ_ปรับปรุงชปเล็ก_"/>
      <sheetName val="แผนงาน"/>
      <sheetName val="ป้าย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ู้รับผิดชอบ"/>
      <sheetName val="ฟอร์มห้วยหลวง"/>
      <sheetName val="ฟอร์มห้วยหลวง (2)"/>
      <sheetName val="ฟอร์มห้วยหลวง (3)"/>
      <sheetName val="ฟอร์มห้วยหลวง (4)"/>
      <sheetName val="ฟอร์มทุ่งสัมฤทธิ์"/>
      <sheetName val="ฟอร์มทุ่งสัมฤทธิ์ (2)"/>
      <sheetName val="ฟอร์มทุ่งสัมฤทธิ์ (3)"/>
      <sheetName val="ฟอร์มทุ่งสัมฤทธิ์ (4)"/>
      <sheetName val="ฟอร์มทุ่งสัมฤทธิ์ (5)"/>
      <sheetName val="ฟอร์มทุ่งสัมฤทธิ์ (6)"/>
      <sheetName val="ฟอร์มทุ่งสัมฤทธิ์ (7)"/>
      <sheetName val="ฟอร์มลุ่มน้ำปิงตอนล่าง"/>
      <sheetName val="ฟอร์มลุ่มน้ำปิงตอนล่าง (2)"/>
      <sheetName val="ฟอร์มลุ่มน้ำปิงตอนล่าง (3)"/>
      <sheetName val="ฟอร์มลุ่มน้ำปิงตอนล่าง (4)"/>
      <sheetName val="ฟอร์มลุ่มน้ำปิงตอนล่าง (5)"/>
      <sheetName val="ฟอร์มลุ่มน้ำปิงตอนล่าง (6)"/>
      <sheetName val="ฟอร์มลุ่มน้ำปิงตอนล่าง (7)"/>
      <sheetName val="ฟอร์มลุ่มน้ำปิงตอนล่าง (8)"/>
      <sheetName val="ฟอร์มลุ่มน้ำปิงตอนล่าง (9)"/>
      <sheetName val="ฟอร์มลุ่มน้ำปิงตอนล่าง (10)"/>
      <sheetName val="ฟอร์มลุ่มน้ำปิงตอนล่าง (11)"/>
      <sheetName val="ฟอร์มแม่ลาว"/>
      <sheetName val="ทั้งหมด"/>
      <sheetName val="ฟอร์มแม่ลาว (2)"/>
      <sheetName val="ฟอร์มแม่ลาว (3)"/>
      <sheetName val="ฟอร์มแม่ลาว (4)"/>
      <sheetName val="ฟอร์มแม่ลาว (5)"/>
      <sheetName val="ฟอร์มแม่ลาว (6)"/>
      <sheetName val="ฟอร์มกระเสียว"/>
      <sheetName val="ฟอร์มกระเสียว (2)"/>
      <sheetName val="ฟอร์มกระเสียว (3)"/>
      <sheetName val="ขนาดใหญ่ (3)"/>
      <sheetName val="ฟอร์มหนองหญ้าม้า"/>
      <sheetName val="ฟอร์มบ้านบุ่ง"/>
      <sheetName val="ฟอร์มกระแสสินธุ์"/>
      <sheetName val="ฟอร์มกระแสสินธุ์ (2)"/>
      <sheetName val="ฟอร์มวังร่มเกล้า"/>
      <sheetName val="ฟอร์มบ้านดง"/>
      <sheetName val="ขนาดกลาง"/>
      <sheetName val="แบบฟอร์มท่อ"/>
      <sheetName val="แบบฟอร์มขุดลอก"/>
      <sheetName val="สรุป (รายเดือน44)"/>
      <sheetName val="ทาง"/>
      <sheetName val="ขุดลอก"/>
      <sheetName val="²耀ร์มลุ่มน้ำปิงตอนล่าง (3)"/>
      <sheetName val="ฟอรੌมกระเสียว (2)"/>
      <sheetName val="ฟอร์มหนองหญ้ยม้า"/>
      <sheetName val="ฟอਣ์มบ้านบุ่ਇ"/>
      <sheetName val="ฟอร่มกระแสสินธุ์ (2)"/>
      <sheetName val="แบบฟอย์มขุดลอก"/>
      <sheetName val="220"/>
      <sheetName val="อบรม"/>
      <sheetName val="ตปท"/>
      <sheetName val="ฟอร์มห้วยหลวง_(2)"/>
      <sheetName val="ฟอร์มห้วยหลวง_(3)"/>
      <sheetName val="ฟอร์มห้วยหลวง_(4)"/>
      <sheetName val="ฟอร์มทุ่งสัมฤทธิ์_(2)"/>
      <sheetName val="ฟอร์มทุ่งสัมฤทธิ์_(3)"/>
      <sheetName val="ฟอร์มทุ่งสัมฤทธิ์_(4)"/>
      <sheetName val="ฟอร์มทุ่งสัมฤทธิ์_(5)"/>
      <sheetName val="ฟอร์มทุ่งสัมฤทธิ์_(6)"/>
      <sheetName val="ฟอร์มทุ่งสัมฤทธิ์_(7)"/>
      <sheetName val="ฟอร์มลุ่มน้ำปิงตอนล่าง_(2)"/>
      <sheetName val="ฟอร์มลุ่มน้ำปิงตอนล่าง_(3)"/>
      <sheetName val="ฟอร์มลุ่มน้ำปิงตอนล่าง_(4)"/>
      <sheetName val="ฟอร์มลุ่มน้ำปิงตอนล่าง_(5)"/>
      <sheetName val="ฟอร์มลุ่มน้ำปิงตอนล่าง_(6)"/>
      <sheetName val="ฟอร์มลุ่มน้ำปิงตอนล่าง_(7)"/>
      <sheetName val="ฟอร์มลุ่มน้ำปิงตอนล่าง_(8)"/>
      <sheetName val="ฟอร์มลุ่มน้ำปิงตอนล่าง_(9)"/>
      <sheetName val="ฟอร์มลุ่มน้ำปิงตอนล่าง_(10)"/>
      <sheetName val="ฟอร์มลุ่มน้ำปิงตอนล่าง_(11)"/>
      <sheetName val="ฟอร์มแม่ลาว_(2)"/>
      <sheetName val="ฟอร์มแม่ลาว_(3)"/>
      <sheetName val="ฟอร์มแม่ลาว_(4)"/>
      <sheetName val="ฟอร์มแม่ลาว_(5)"/>
      <sheetName val="ฟอร์มแม่ลาว_(6)"/>
      <sheetName val="ฟอร์มกระเสียว_(2)"/>
      <sheetName val="ฟอร์มกระเสียว_(3)"/>
      <sheetName val="ขนาดใหญ่_(3)"/>
      <sheetName val="ฟอร์มกระแสสินธุ์_(2)"/>
      <sheetName val="สรุป_(รายเดือน44)"/>
      <sheetName val="²耀ร์มลุ่มน้ำปิงตอนล่าง_(3)"/>
      <sheetName val="ฟอรੌมกระเสียว_(2)"/>
      <sheetName val="ฟอร่มกระแสสินธุ์_(2)"/>
      <sheetName val="ฟอร์มห้วยหลวง_(2)3"/>
      <sheetName val="ฟอร์มห้วยหลวง_(3)3"/>
      <sheetName val="ฟอร์มห้วยหลวง_(4)3"/>
      <sheetName val="ฟอร์มทุ่งสัมฤทธิ์_(2)3"/>
      <sheetName val="ฟอร์มทุ่งสัมฤทธิ์_(3)3"/>
      <sheetName val="ฟอร์มทุ่งสัมฤทธิ์_(4)3"/>
      <sheetName val="ฟอร์มทุ่งสัมฤทธิ์_(5)3"/>
      <sheetName val="ฟอร์มทุ่งสัมฤทธิ์_(6)3"/>
      <sheetName val="ฟอร์มทุ่งสัมฤทธิ์_(7)3"/>
      <sheetName val="ฟอร์มลุ่มน้ำปิงตอนล่าง_(2)3"/>
      <sheetName val="ฟอร์มลุ่มน้ำปิงตอนล่าง_(3)3"/>
      <sheetName val="ฟอร์มลุ่มน้ำปิงตอนล่าง_(4)3"/>
      <sheetName val="ฟอร์มลุ่มน้ำปิงตอนล่าง_(5)3"/>
      <sheetName val="ฟอร์มลุ่มน้ำปิงตอนล่าง_(6)3"/>
      <sheetName val="ฟอร์มลุ่มน้ำปิงตอนล่าง_(7)3"/>
      <sheetName val="ฟอร์มลุ่มน้ำปิงตอนล่าง_(8)3"/>
      <sheetName val="ฟอร์มลุ่มน้ำปิงตอนล่าง_(9)3"/>
      <sheetName val="ฟอร์มลุ่มน้ำปิงตอนล่าง_(10)3"/>
      <sheetName val="ฟอร์มลุ่มน้ำปิงตอนล่าง_(11)3"/>
      <sheetName val="ฟอร์มแม่ลาว_(2)3"/>
      <sheetName val="ฟอร์มแม่ลาว_(3)3"/>
      <sheetName val="ฟอร์มแม่ลาว_(4)3"/>
      <sheetName val="ฟอร์มแม่ลาว_(5)3"/>
      <sheetName val="ฟอร์มแม่ลาว_(6)3"/>
      <sheetName val="ฟอร์มกระเสียว_(2)3"/>
      <sheetName val="ฟอร์มกระเสียว_(3)3"/>
      <sheetName val="ขนาดใหญ่_(3)3"/>
      <sheetName val="ฟอร์มกระแสสินธุ์_(2)3"/>
      <sheetName val="สรุป_(รายเดือน44)3"/>
      <sheetName val="²耀ร์มลุ่มน้ำปิงตอนล่าง_(3)3"/>
      <sheetName val="ฟอรੌมกระเสียว_(2)3"/>
      <sheetName val="ฟอร่มกระแสสินธุ์_(2)3"/>
      <sheetName val="ฟอร์มห้วยหลวง_(2)1"/>
      <sheetName val="ฟอร์มห้วยหลวง_(3)1"/>
      <sheetName val="ฟอร์มห้วยหลวง_(4)1"/>
      <sheetName val="ฟอร์มทุ่งสัมฤทธิ์_(2)1"/>
      <sheetName val="ฟอร์มทุ่งสัมฤทธิ์_(3)1"/>
      <sheetName val="ฟอร์มทุ่งสัมฤทธิ์_(4)1"/>
      <sheetName val="ฟอร์มทุ่งสัมฤทธิ์_(5)1"/>
      <sheetName val="ฟอร์มทุ่งสัมฤทธิ์_(6)1"/>
      <sheetName val="ฟอร์มทุ่งสัมฤทธิ์_(7)1"/>
      <sheetName val="ฟอร์มลุ่มน้ำปิงตอนล่าง_(2)1"/>
      <sheetName val="ฟอร์มลุ่มน้ำปิงตอนล่าง_(3)1"/>
      <sheetName val="ฟอร์มลุ่มน้ำปิงตอนล่าง_(4)1"/>
      <sheetName val="ฟอร์มลุ่มน้ำปิงตอนล่าง_(5)1"/>
      <sheetName val="ฟอร์มลุ่มน้ำปิงตอนล่าง_(6)1"/>
      <sheetName val="ฟอร์มลุ่มน้ำปิงตอนล่าง_(7)1"/>
      <sheetName val="ฟอร์มลุ่มน้ำปิงตอนล่าง_(8)1"/>
      <sheetName val="ฟอร์มลุ่มน้ำปิงตอนล่าง_(9)1"/>
      <sheetName val="ฟอร์มลุ่มน้ำปิงตอนล่าง_(10)1"/>
      <sheetName val="ฟอร์มลุ่มน้ำปิงตอนล่าง_(11)1"/>
      <sheetName val="ฟอร์มแม่ลาว_(2)1"/>
      <sheetName val="ฟอร์มแม่ลาว_(3)1"/>
      <sheetName val="ฟอร์มแม่ลาว_(4)1"/>
      <sheetName val="ฟอร์มแม่ลาว_(5)1"/>
      <sheetName val="ฟอร์มแม่ลาว_(6)1"/>
      <sheetName val="ฟอร์มกระเสียว_(2)1"/>
      <sheetName val="ฟอร์มกระเสียว_(3)1"/>
      <sheetName val="ขนาดใหญ่_(3)1"/>
      <sheetName val="ฟอร์มกระแสสินธุ์_(2)1"/>
      <sheetName val="สรุป_(รายเดือน44)1"/>
      <sheetName val="²耀ร์มลุ่มน้ำปิงตอนล่าง_(3)1"/>
      <sheetName val="ฟอรੌมกระเสียว_(2)1"/>
      <sheetName val="ฟอร่มกระแสสินธุ์_(2)1"/>
      <sheetName val="ฟอร์มห้วยหลวง_(2)2"/>
      <sheetName val="ฟอร์มห้วยหลวง_(3)2"/>
      <sheetName val="ฟอร์มห้วยหลวง_(4)2"/>
      <sheetName val="ฟอร์มทุ่งสัมฤทธิ์_(2)2"/>
      <sheetName val="ฟอร์มทุ่งสัมฤทธิ์_(3)2"/>
      <sheetName val="ฟอร์มทุ่งสัมฤทธิ์_(4)2"/>
      <sheetName val="ฟอร์มทุ่งสัมฤทธิ์_(5)2"/>
      <sheetName val="ฟอร์มทุ่งสัมฤทธิ์_(6)2"/>
      <sheetName val="ฟอร์มทุ่งสัมฤทธิ์_(7)2"/>
      <sheetName val="ฟอร์มลุ่มน้ำปิงตอนล่าง_(2)2"/>
      <sheetName val="ฟอร์มลุ่มน้ำปิงตอนล่าง_(3)2"/>
      <sheetName val="ฟอร์มลุ่มน้ำปิงตอนล่าง_(4)2"/>
      <sheetName val="ฟอร์มลุ่มน้ำปิงตอนล่าง_(5)2"/>
      <sheetName val="ฟอร์มลุ่มน้ำปิงตอนล่าง_(6)2"/>
      <sheetName val="ฟอร์มลุ่มน้ำปิงตอนล่าง_(7)2"/>
      <sheetName val="ฟอร์มลุ่มน้ำปิงตอนล่าง_(8)2"/>
      <sheetName val="ฟอร์มลุ่มน้ำปิงตอนล่าง_(9)2"/>
      <sheetName val="ฟอร์มลุ่มน้ำปิงตอนล่าง_(10)2"/>
      <sheetName val="ฟอร์มลุ่มน้ำปิงตอนล่าง_(11)2"/>
      <sheetName val="ฟอร์มแม่ลาว_(2)2"/>
      <sheetName val="ฟอร์มแม่ลาว_(3)2"/>
      <sheetName val="ฟอร์มแม่ลาว_(4)2"/>
      <sheetName val="ฟอร์มแม่ลาว_(5)2"/>
      <sheetName val="ฟอร์มแม่ลาว_(6)2"/>
      <sheetName val="ฟอร์มกระเสียว_(2)2"/>
      <sheetName val="ฟอร์มกระเสียว_(3)2"/>
      <sheetName val="ขนาดใหญ่_(3)2"/>
      <sheetName val="ฟอร์มกระแสสินธุ์_(2)2"/>
      <sheetName val="สรุป_(รายเดือน44)2"/>
      <sheetName val="²耀ร์มลุ่มน้ำปิงตอนล่าง_(3)2"/>
      <sheetName val="ฟอรੌมกระเสียว_(2)2"/>
      <sheetName val="ฟอร่มกระแสสินธุ์_(2)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V43"/>
  <sheetViews>
    <sheetView tabSelected="1" view="pageBreakPreview" topLeftCell="A11" zoomScale="73" zoomScaleSheetLayoutView="73" workbookViewId="0">
      <selection activeCell="I13" sqref="I13"/>
    </sheetView>
  </sheetViews>
  <sheetFormatPr defaultColWidth="9.125" defaultRowHeight="24" x14ac:dyDescent="0.2"/>
  <cols>
    <col min="1" max="1" width="6.125" style="33" bestFit="1" customWidth="1"/>
    <col min="2" max="2" width="4.875" style="34" customWidth="1"/>
    <col min="3" max="3" width="8.875" style="34" bestFit="1" customWidth="1"/>
    <col min="4" max="4" width="13.75" style="34" customWidth="1"/>
    <col min="5" max="5" width="41.875" style="77" customWidth="1"/>
    <col min="6" max="8" width="7.625" style="77" customWidth="1"/>
    <col min="9" max="9" width="10.25" style="34" customWidth="1"/>
    <col min="10" max="10" width="9.5" style="34" customWidth="1"/>
    <col min="11" max="11" width="8" style="78" customWidth="1"/>
    <col min="12" max="12" width="11.125" style="79" customWidth="1"/>
    <col min="13" max="13" width="17.375" style="79" hidden="1" customWidth="1"/>
    <col min="14" max="18" width="17.375" style="79" customWidth="1"/>
    <col min="19" max="19" width="20.875" style="34" customWidth="1"/>
    <col min="20" max="16384" width="9.125" style="34"/>
  </cols>
  <sheetData>
    <row r="1" spans="1:22" ht="27.75" x14ac:dyDescent="0.2">
      <c r="B1" s="90" t="s">
        <v>40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22" ht="27.75" x14ac:dyDescent="0.2">
      <c r="B2" s="90" t="s">
        <v>41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22" ht="30.75" x14ac:dyDescent="0.7">
      <c r="B3" s="35"/>
      <c r="C3" s="35"/>
      <c r="D3" s="35"/>
      <c r="E3" s="35"/>
      <c r="F3" s="35"/>
      <c r="G3" s="35"/>
      <c r="H3" s="35"/>
      <c r="I3" s="35"/>
      <c r="J3" s="35"/>
      <c r="K3" s="35"/>
      <c r="L3" s="36" t="s">
        <v>42</v>
      </c>
      <c r="M3" s="36"/>
      <c r="N3" s="89" t="s">
        <v>149</v>
      </c>
      <c r="O3" s="89"/>
      <c r="P3" s="89"/>
      <c r="Q3" s="89"/>
      <c r="R3" s="89"/>
      <c r="S3" s="36" t="s">
        <v>42</v>
      </c>
    </row>
    <row r="4" spans="1:22" x14ac:dyDescent="0.2">
      <c r="B4" s="91" t="s">
        <v>0</v>
      </c>
      <c r="C4" s="92" t="s">
        <v>43</v>
      </c>
      <c r="D4" s="94" t="s">
        <v>44</v>
      </c>
      <c r="E4" s="96" t="s">
        <v>45</v>
      </c>
      <c r="F4" s="97" t="s">
        <v>46</v>
      </c>
      <c r="G4" s="98"/>
      <c r="H4" s="99"/>
      <c r="I4" s="96" t="s">
        <v>47</v>
      </c>
      <c r="J4" s="91" t="s">
        <v>48</v>
      </c>
      <c r="K4" s="91"/>
      <c r="L4" s="100" t="s">
        <v>49</v>
      </c>
      <c r="M4" s="37" t="s">
        <v>50</v>
      </c>
      <c r="N4" s="86" t="s">
        <v>148</v>
      </c>
      <c r="O4" s="87"/>
      <c r="P4" s="87"/>
      <c r="Q4" s="88"/>
      <c r="R4" s="82" t="s">
        <v>146</v>
      </c>
      <c r="S4" s="84" t="s">
        <v>51</v>
      </c>
    </row>
    <row r="5" spans="1:22" ht="43.5" customHeight="1" x14ac:dyDescent="0.2">
      <c r="B5" s="91"/>
      <c r="C5" s="93"/>
      <c r="D5" s="95"/>
      <c r="E5" s="96"/>
      <c r="F5" s="38" t="s">
        <v>52</v>
      </c>
      <c r="G5" s="38" t="s">
        <v>53</v>
      </c>
      <c r="H5" s="38" t="s">
        <v>54</v>
      </c>
      <c r="I5" s="91"/>
      <c r="J5" s="39" t="s">
        <v>55</v>
      </c>
      <c r="K5" s="40" t="s">
        <v>56</v>
      </c>
      <c r="L5" s="101"/>
      <c r="M5" s="41"/>
      <c r="N5" s="83" t="s">
        <v>23</v>
      </c>
      <c r="O5" s="83" t="s">
        <v>24</v>
      </c>
      <c r="P5" s="83" t="s">
        <v>25</v>
      </c>
      <c r="Q5" s="83" t="s">
        <v>147</v>
      </c>
      <c r="R5" s="83"/>
      <c r="S5" s="85"/>
      <c r="T5" s="34" t="s">
        <v>57</v>
      </c>
    </row>
    <row r="6" spans="1:22" s="48" customFormat="1" x14ac:dyDescent="0.2">
      <c r="A6" s="42"/>
      <c r="B6" s="43"/>
      <c r="C6" s="43"/>
      <c r="D6" s="43"/>
      <c r="E6" s="44" t="str">
        <f>+"จำนวน "&amp;SUBTOTAL(103,H7:H40)&amp;" รายการ"</f>
        <v>จำนวน 31 รายการ</v>
      </c>
      <c r="F6" s="44"/>
      <c r="G6" s="44"/>
      <c r="H6" s="44"/>
      <c r="I6" s="45">
        <f>+SUBTOTAL(9,I7:I40)</f>
        <v>252.41419999999997</v>
      </c>
      <c r="J6" s="45">
        <f>+SUBTOTAL(9,J7:J40)</f>
        <v>42.006539999999994</v>
      </c>
      <c r="K6" s="46">
        <f>+J6*100/I6</f>
        <v>16.641908418781512</v>
      </c>
      <c r="L6" s="45"/>
      <c r="M6" s="45"/>
      <c r="N6" s="45"/>
      <c r="O6" s="45"/>
      <c r="P6" s="45"/>
      <c r="Q6" s="45"/>
      <c r="R6" s="45"/>
      <c r="S6" s="47"/>
    </row>
    <row r="7" spans="1:22" s="57" customFormat="1" hidden="1" x14ac:dyDescent="0.2">
      <c r="A7" s="49"/>
      <c r="B7" s="50" t="s">
        <v>58</v>
      </c>
      <c r="C7" s="50"/>
      <c r="D7" s="50"/>
      <c r="E7" s="51" t="str">
        <f>+"จำนวน "&amp;SUBTOTAL(103,H8:H25)&amp;" รายการ"</f>
        <v>จำนวน 18 รายการ</v>
      </c>
      <c r="F7" s="52"/>
      <c r="G7" s="52"/>
      <c r="H7" s="52"/>
      <c r="I7" s="53">
        <f>+SUBTOTAL(9,I8:I25)</f>
        <v>241.87809999999999</v>
      </c>
      <c r="J7" s="53">
        <f>+SUBTOTAL(9,J8:J25)</f>
        <v>36.134197999999998</v>
      </c>
      <c r="K7" s="54">
        <f>+J7*100/I7</f>
        <v>14.939011841088547</v>
      </c>
      <c r="L7" s="55"/>
      <c r="M7" s="55"/>
      <c r="N7" s="55"/>
      <c r="O7" s="55"/>
      <c r="P7" s="55"/>
      <c r="Q7" s="55"/>
      <c r="R7" s="55"/>
      <c r="S7" s="56"/>
      <c r="T7" s="57">
        <v>1</v>
      </c>
    </row>
    <row r="8" spans="1:22" x14ac:dyDescent="0.2">
      <c r="A8" s="33">
        <v>191150</v>
      </c>
      <c r="B8" s="58">
        <f>+SUBTOTAL(103,$H$8:H8)</f>
        <v>1</v>
      </c>
      <c r="C8" s="58" t="s">
        <v>59</v>
      </c>
      <c r="D8" s="59" t="s">
        <v>60</v>
      </c>
      <c r="E8" s="60" t="s">
        <v>61</v>
      </c>
      <c r="F8" s="60" t="s">
        <v>62</v>
      </c>
      <c r="G8" s="60" t="s">
        <v>63</v>
      </c>
      <c r="H8" s="60" t="s">
        <v>64</v>
      </c>
      <c r="I8" s="61">
        <v>2.2324999999999999</v>
      </c>
      <c r="J8" s="62">
        <v>5.0520000000000002E-2</v>
      </c>
      <c r="K8" s="63">
        <v>2.2629339305711089</v>
      </c>
      <c r="L8" s="64">
        <v>40</v>
      </c>
      <c r="M8" s="65" t="s">
        <v>65</v>
      </c>
      <c r="N8" s="65"/>
      <c r="O8" s="65"/>
      <c r="P8" s="65"/>
      <c r="Q8" s="65"/>
      <c r="R8" s="65"/>
      <c r="S8" s="66" t="s">
        <v>66</v>
      </c>
      <c r="T8" s="34">
        <v>2</v>
      </c>
      <c r="U8" s="34">
        <v>1</v>
      </c>
      <c r="V8" s="67" t="s">
        <v>67</v>
      </c>
    </row>
    <row r="9" spans="1:22" x14ac:dyDescent="0.2">
      <c r="A9" s="33">
        <v>191154</v>
      </c>
      <c r="B9" s="58">
        <f>+SUBTOTAL(103,$H$8:H9)</f>
        <v>2</v>
      </c>
      <c r="C9" s="58" t="s">
        <v>59</v>
      </c>
      <c r="D9" s="59" t="s">
        <v>60</v>
      </c>
      <c r="E9" s="60" t="s">
        <v>68</v>
      </c>
      <c r="F9" s="60" t="s">
        <v>69</v>
      </c>
      <c r="G9" s="60" t="s">
        <v>70</v>
      </c>
      <c r="H9" s="60" t="s">
        <v>64</v>
      </c>
      <c r="I9" s="61">
        <v>0.46010000000000001</v>
      </c>
      <c r="J9" s="68">
        <v>0</v>
      </c>
      <c r="K9" s="69">
        <v>0</v>
      </c>
      <c r="L9" s="70">
        <v>0</v>
      </c>
      <c r="M9" s="71" t="s">
        <v>71</v>
      </c>
      <c r="N9" s="71"/>
      <c r="O9" s="71"/>
      <c r="P9" s="71"/>
      <c r="Q9" s="71"/>
      <c r="R9" s="71"/>
      <c r="S9" s="66" t="s">
        <v>66</v>
      </c>
      <c r="T9" s="34">
        <v>2</v>
      </c>
      <c r="U9" s="34">
        <v>1</v>
      </c>
    </row>
    <row r="10" spans="1:22" x14ac:dyDescent="0.2">
      <c r="A10" s="33">
        <v>191242</v>
      </c>
      <c r="B10" s="58">
        <f>+SUBTOTAL(103,$H$8:H10)</f>
        <v>3</v>
      </c>
      <c r="C10" s="58" t="s">
        <v>59</v>
      </c>
      <c r="D10" s="59" t="s">
        <v>72</v>
      </c>
      <c r="E10" s="60" t="s">
        <v>73</v>
      </c>
      <c r="F10" s="60" t="s">
        <v>74</v>
      </c>
      <c r="G10" s="60" t="s">
        <v>75</v>
      </c>
      <c r="H10" s="60" t="s">
        <v>64</v>
      </c>
      <c r="I10" s="61">
        <v>0.94740000000000002</v>
      </c>
      <c r="J10" s="62">
        <v>0.35667399999999999</v>
      </c>
      <c r="K10" s="63">
        <v>37.647667299978892</v>
      </c>
      <c r="L10" s="64">
        <v>30</v>
      </c>
      <c r="M10" s="65" t="s">
        <v>65</v>
      </c>
      <c r="N10" s="65"/>
      <c r="O10" s="65"/>
      <c r="P10" s="65"/>
      <c r="Q10" s="65"/>
      <c r="R10" s="65"/>
      <c r="S10" s="66" t="s">
        <v>66</v>
      </c>
      <c r="T10" s="34">
        <v>2</v>
      </c>
      <c r="U10" s="34">
        <v>1</v>
      </c>
    </row>
    <row r="11" spans="1:22" x14ac:dyDescent="0.2">
      <c r="A11" s="33">
        <v>191251</v>
      </c>
      <c r="B11" s="58">
        <f>+SUBTOTAL(103,$H$8:H11)</f>
        <v>4</v>
      </c>
      <c r="C11" s="58" t="s">
        <v>59</v>
      </c>
      <c r="D11" s="59" t="s">
        <v>72</v>
      </c>
      <c r="E11" s="60" t="s">
        <v>76</v>
      </c>
      <c r="F11" s="60" t="s">
        <v>74</v>
      </c>
      <c r="G11" s="60" t="s">
        <v>75</v>
      </c>
      <c r="H11" s="60" t="s">
        <v>64</v>
      </c>
      <c r="I11" s="61">
        <v>1.8945000000000001</v>
      </c>
      <c r="J11" s="62">
        <v>0.39948899999999998</v>
      </c>
      <c r="K11" s="63">
        <v>21.086777513855896</v>
      </c>
      <c r="L11" s="64">
        <v>20</v>
      </c>
      <c r="M11" s="65" t="s">
        <v>65</v>
      </c>
      <c r="N11" s="65"/>
      <c r="O11" s="65"/>
      <c r="P11" s="65"/>
      <c r="Q11" s="65"/>
      <c r="R11" s="65"/>
      <c r="S11" s="66" t="s">
        <v>66</v>
      </c>
      <c r="T11" s="34">
        <v>2</v>
      </c>
      <c r="U11" s="34">
        <v>1</v>
      </c>
    </row>
    <row r="12" spans="1:22" x14ac:dyDescent="0.2">
      <c r="A12" s="33">
        <v>191369</v>
      </c>
      <c r="B12" s="58">
        <f>+SUBTOTAL(103,$H$8:H12)</f>
        <v>5</v>
      </c>
      <c r="C12" s="58" t="s">
        <v>59</v>
      </c>
      <c r="D12" s="59" t="s">
        <v>60</v>
      </c>
      <c r="E12" s="60" t="s">
        <v>77</v>
      </c>
      <c r="F12" s="60" t="s">
        <v>62</v>
      </c>
      <c r="G12" s="60" t="s">
        <v>63</v>
      </c>
      <c r="H12" s="60" t="s">
        <v>64</v>
      </c>
      <c r="I12" s="61">
        <v>1.9226000000000001</v>
      </c>
      <c r="J12" s="62">
        <v>5.0520000000000002E-2</v>
      </c>
      <c r="K12" s="63">
        <v>2.6276916675335484</v>
      </c>
      <c r="L12" s="64">
        <v>45</v>
      </c>
      <c r="M12" s="65" t="s">
        <v>65</v>
      </c>
      <c r="N12" s="65"/>
      <c r="O12" s="65"/>
      <c r="P12" s="65"/>
      <c r="Q12" s="65"/>
      <c r="R12" s="65"/>
      <c r="S12" s="66" t="s">
        <v>66</v>
      </c>
      <c r="T12" s="34">
        <v>2</v>
      </c>
      <c r="U12" s="34">
        <v>1</v>
      </c>
    </row>
    <row r="13" spans="1:22" ht="48" x14ac:dyDescent="0.2">
      <c r="A13" s="33">
        <v>191371</v>
      </c>
      <c r="B13" s="58">
        <f>+SUBTOTAL(103,$H$8:H13)</f>
        <v>6</v>
      </c>
      <c r="C13" s="58" t="s">
        <v>59</v>
      </c>
      <c r="D13" s="59" t="s">
        <v>60</v>
      </c>
      <c r="E13" s="60" t="s">
        <v>78</v>
      </c>
      <c r="F13" s="60" t="s">
        <v>79</v>
      </c>
      <c r="G13" s="60" t="s">
        <v>80</v>
      </c>
      <c r="H13" s="60" t="s">
        <v>64</v>
      </c>
      <c r="I13" s="61">
        <v>3.9605000000000001</v>
      </c>
      <c r="J13" s="62">
        <v>5.0520000000000002E-2</v>
      </c>
      <c r="K13" s="63">
        <v>1.2755965155914657</v>
      </c>
      <c r="L13" s="64">
        <v>45</v>
      </c>
      <c r="M13" s="65" t="s">
        <v>65</v>
      </c>
      <c r="N13" s="65"/>
      <c r="O13" s="65"/>
      <c r="P13" s="65"/>
      <c r="Q13" s="65"/>
      <c r="R13" s="65"/>
      <c r="S13" s="66" t="s">
        <v>66</v>
      </c>
      <c r="T13" s="34">
        <v>2</v>
      </c>
      <c r="U13" s="34">
        <v>1</v>
      </c>
    </row>
    <row r="14" spans="1:22" ht="48" x14ac:dyDescent="0.2">
      <c r="A14" s="33">
        <v>191372</v>
      </c>
      <c r="B14" s="58">
        <f>+SUBTOTAL(103,$H$8:H14)</f>
        <v>7</v>
      </c>
      <c r="C14" s="58" t="s">
        <v>59</v>
      </c>
      <c r="D14" s="59" t="s">
        <v>60</v>
      </c>
      <c r="E14" s="60" t="s">
        <v>81</v>
      </c>
      <c r="F14" s="60" t="s">
        <v>82</v>
      </c>
      <c r="G14" s="60" t="s">
        <v>83</v>
      </c>
      <c r="H14" s="60" t="s">
        <v>64</v>
      </c>
      <c r="I14" s="61">
        <v>0.42680000000000001</v>
      </c>
      <c r="J14" s="62">
        <v>5.0520000000000002E-2</v>
      </c>
      <c r="K14" s="63">
        <v>11.836925960637302</v>
      </c>
      <c r="L14" s="64">
        <v>45</v>
      </c>
      <c r="M14" s="65" t="s">
        <v>65</v>
      </c>
      <c r="N14" s="65"/>
      <c r="O14" s="65"/>
      <c r="P14" s="65"/>
      <c r="Q14" s="65"/>
      <c r="R14" s="65"/>
      <c r="S14" s="66" t="s">
        <v>66</v>
      </c>
      <c r="T14" s="34">
        <v>2</v>
      </c>
      <c r="U14" s="34">
        <v>1</v>
      </c>
    </row>
    <row r="15" spans="1:22" x14ac:dyDescent="0.2">
      <c r="A15" s="33">
        <v>191373</v>
      </c>
      <c r="B15" s="58">
        <f>+SUBTOTAL(103,$H$8:H15)</f>
        <v>8</v>
      </c>
      <c r="C15" s="58" t="s">
        <v>59</v>
      </c>
      <c r="D15" s="59" t="s">
        <v>60</v>
      </c>
      <c r="E15" s="60" t="s">
        <v>84</v>
      </c>
      <c r="F15" s="60" t="s">
        <v>85</v>
      </c>
      <c r="G15" s="60" t="s">
        <v>83</v>
      </c>
      <c r="H15" s="60" t="s">
        <v>64</v>
      </c>
      <c r="I15" s="61">
        <v>1.1000000000000001</v>
      </c>
      <c r="J15" s="62">
        <v>0.25428000000000001</v>
      </c>
      <c r="K15" s="63">
        <v>23.116363636363634</v>
      </c>
      <c r="L15" s="64">
        <v>45</v>
      </c>
      <c r="M15" s="65" t="s">
        <v>65</v>
      </c>
      <c r="N15" s="65"/>
      <c r="O15" s="65"/>
      <c r="P15" s="65"/>
      <c r="Q15" s="65"/>
      <c r="R15" s="65"/>
      <c r="S15" s="66" t="s">
        <v>66</v>
      </c>
      <c r="T15" s="34">
        <v>2</v>
      </c>
      <c r="U15" s="34">
        <v>1</v>
      </c>
    </row>
    <row r="16" spans="1:22" x14ac:dyDescent="0.2">
      <c r="A16" s="33">
        <v>191155</v>
      </c>
      <c r="B16" s="58">
        <f>+SUBTOTAL(103,$H$8:H16)</f>
        <v>9</v>
      </c>
      <c r="C16" s="58" t="s">
        <v>59</v>
      </c>
      <c r="D16" s="59" t="s">
        <v>86</v>
      </c>
      <c r="E16" s="60" t="s">
        <v>87</v>
      </c>
      <c r="F16" s="60" t="s">
        <v>88</v>
      </c>
      <c r="G16" s="60" t="s">
        <v>88</v>
      </c>
      <c r="H16" s="60" t="s">
        <v>89</v>
      </c>
      <c r="I16" s="61">
        <v>9.6156000000000006</v>
      </c>
      <c r="J16" s="62">
        <v>0.49149799999999999</v>
      </c>
      <c r="K16" s="63">
        <v>5.1114647031906477</v>
      </c>
      <c r="L16" s="64">
        <v>5</v>
      </c>
      <c r="M16" s="65" t="s">
        <v>65</v>
      </c>
      <c r="N16" s="65"/>
      <c r="O16" s="65"/>
      <c r="P16" s="65"/>
      <c r="Q16" s="65"/>
      <c r="R16" s="65"/>
      <c r="S16" s="66" t="s">
        <v>66</v>
      </c>
      <c r="T16" s="34">
        <v>2</v>
      </c>
      <c r="U16" s="34">
        <v>1</v>
      </c>
    </row>
    <row r="17" spans="1:21" ht="72" x14ac:dyDescent="0.2">
      <c r="A17" s="33">
        <v>191166</v>
      </c>
      <c r="B17" s="58">
        <f>+SUBTOTAL(103,$H$8:H17)</f>
        <v>10</v>
      </c>
      <c r="C17" s="58" t="s">
        <v>59</v>
      </c>
      <c r="D17" s="59" t="s">
        <v>86</v>
      </c>
      <c r="E17" s="60" t="s">
        <v>90</v>
      </c>
      <c r="F17" s="60" t="s">
        <v>91</v>
      </c>
      <c r="G17" s="60" t="s">
        <v>92</v>
      </c>
      <c r="H17" s="60" t="s">
        <v>89</v>
      </c>
      <c r="I17" s="61">
        <v>3.8069999999999999</v>
      </c>
      <c r="J17" s="62">
        <v>1.5136719999999999</v>
      </c>
      <c r="K17" s="63">
        <v>39.760231153138953</v>
      </c>
      <c r="L17" s="64">
        <v>11</v>
      </c>
      <c r="M17" s="80" t="s">
        <v>93</v>
      </c>
      <c r="N17" s="80"/>
      <c r="O17" s="80"/>
      <c r="P17" s="80"/>
      <c r="Q17" s="80"/>
      <c r="R17" s="72"/>
      <c r="S17" s="66" t="s">
        <v>66</v>
      </c>
      <c r="T17" s="34">
        <v>2</v>
      </c>
      <c r="U17" s="34">
        <v>1</v>
      </c>
    </row>
    <row r="18" spans="1:21" ht="48" x14ac:dyDescent="0.2">
      <c r="A18" s="33">
        <v>191243</v>
      </c>
      <c r="B18" s="58">
        <f>+SUBTOTAL(103,$H$8:H18)</f>
        <v>11</v>
      </c>
      <c r="C18" s="58" t="s">
        <v>59</v>
      </c>
      <c r="D18" s="59" t="s">
        <v>94</v>
      </c>
      <c r="E18" s="60" t="s">
        <v>95</v>
      </c>
      <c r="F18" s="60" t="s">
        <v>96</v>
      </c>
      <c r="G18" s="60" t="s">
        <v>97</v>
      </c>
      <c r="H18" s="60" t="s">
        <v>98</v>
      </c>
      <c r="I18" s="61">
        <v>0.44190000000000002</v>
      </c>
      <c r="J18" s="62">
        <v>9.5320000000000005E-3</v>
      </c>
      <c r="K18" s="63">
        <v>2.1570491061326091</v>
      </c>
      <c r="L18" s="64">
        <v>25</v>
      </c>
      <c r="M18" s="81" t="s">
        <v>71</v>
      </c>
      <c r="N18" s="81"/>
      <c r="O18" s="81"/>
      <c r="P18" s="81"/>
      <c r="Q18" s="81"/>
      <c r="R18" s="73"/>
      <c r="S18" s="66" t="s">
        <v>66</v>
      </c>
      <c r="T18" s="34">
        <v>2</v>
      </c>
      <c r="U18" s="34">
        <v>1</v>
      </c>
    </row>
    <row r="19" spans="1:21" x14ac:dyDescent="0.2">
      <c r="A19" s="33">
        <v>191245</v>
      </c>
      <c r="B19" s="58">
        <f>+SUBTOTAL(103,$H$8:H19)</f>
        <v>12</v>
      </c>
      <c r="C19" s="58" t="s">
        <v>59</v>
      </c>
      <c r="D19" s="59" t="s">
        <v>94</v>
      </c>
      <c r="E19" s="60" t="s">
        <v>99</v>
      </c>
      <c r="F19" s="60" t="s">
        <v>100</v>
      </c>
      <c r="G19" s="60" t="s">
        <v>100</v>
      </c>
      <c r="H19" s="60" t="s">
        <v>98</v>
      </c>
      <c r="I19" s="61">
        <v>0.40570000000000001</v>
      </c>
      <c r="J19" s="62">
        <v>5.9999999999999995E-4</v>
      </c>
      <c r="K19" s="63">
        <v>0.14789253142716291</v>
      </c>
      <c r="L19" s="64">
        <v>15</v>
      </c>
      <c r="M19" s="81" t="s">
        <v>71</v>
      </c>
      <c r="N19" s="81"/>
      <c r="O19" s="81"/>
      <c r="P19" s="81"/>
      <c r="Q19" s="81"/>
      <c r="R19" s="73"/>
      <c r="S19" s="66" t="s">
        <v>66</v>
      </c>
      <c r="T19" s="34">
        <v>2</v>
      </c>
      <c r="U19" s="34">
        <v>1</v>
      </c>
    </row>
    <row r="20" spans="1:21" ht="48" x14ac:dyDescent="0.2">
      <c r="A20" s="33">
        <v>191246</v>
      </c>
      <c r="B20" s="58">
        <f>+SUBTOTAL(103,$H$8:H20)</f>
        <v>13</v>
      </c>
      <c r="C20" s="58" t="s">
        <v>59</v>
      </c>
      <c r="D20" s="59" t="s">
        <v>94</v>
      </c>
      <c r="E20" s="60" t="s">
        <v>101</v>
      </c>
      <c r="F20" s="60" t="s">
        <v>102</v>
      </c>
      <c r="G20" s="60" t="s">
        <v>97</v>
      </c>
      <c r="H20" s="60" t="s">
        <v>98</v>
      </c>
      <c r="I20" s="61">
        <v>0.40620000000000001</v>
      </c>
      <c r="J20" s="62">
        <v>9.1319999999999995E-3</v>
      </c>
      <c r="K20" s="63">
        <v>2.248153618906942</v>
      </c>
      <c r="L20" s="64">
        <v>45</v>
      </c>
      <c r="M20" s="81" t="s">
        <v>71</v>
      </c>
      <c r="N20" s="81"/>
      <c r="O20" s="81"/>
      <c r="P20" s="81"/>
      <c r="Q20" s="81"/>
      <c r="R20" s="73"/>
      <c r="S20" s="66" t="s">
        <v>66</v>
      </c>
      <c r="T20" s="34">
        <v>2</v>
      </c>
      <c r="U20" s="34">
        <v>1</v>
      </c>
    </row>
    <row r="21" spans="1:21" x14ac:dyDescent="0.2">
      <c r="A21" s="33">
        <v>191247</v>
      </c>
      <c r="B21" s="58">
        <f>+SUBTOTAL(103,$H$8:H21)</f>
        <v>14</v>
      </c>
      <c r="C21" s="58" t="s">
        <v>59</v>
      </c>
      <c r="D21" s="59" t="s">
        <v>94</v>
      </c>
      <c r="E21" s="60" t="s">
        <v>103</v>
      </c>
      <c r="F21" s="60" t="s">
        <v>104</v>
      </c>
      <c r="G21" s="60" t="s">
        <v>105</v>
      </c>
      <c r="H21" s="60" t="s">
        <v>98</v>
      </c>
      <c r="I21" s="61">
        <v>2.6806000000000001</v>
      </c>
      <c r="J21" s="62">
        <v>2E-3</v>
      </c>
      <c r="K21" s="63">
        <v>7.4610161904051328E-2</v>
      </c>
      <c r="L21" s="64">
        <v>10</v>
      </c>
      <c r="M21" s="80" t="s">
        <v>65</v>
      </c>
      <c r="N21" s="80"/>
      <c r="O21" s="80"/>
      <c r="P21" s="80"/>
      <c r="Q21" s="80"/>
      <c r="R21" s="65"/>
      <c r="S21" s="66" t="s">
        <v>66</v>
      </c>
      <c r="T21" s="34">
        <v>2</v>
      </c>
      <c r="U21" s="34">
        <v>1</v>
      </c>
    </row>
    <row r="22" spans="1:21" ht="48" x14ac:dyDescent="0.2">
      <c r="A22" s="33">
        <v>191248</v>
      </c>
      <c r="B22" s="58">
        <f>+SUBTOTAL(103,$H$8:H22)</f>
        <v>15</v>
      </c>
      <c r="C22" s="58" t="s">
        <v>59</v>
      </c>
      <c r="D22" s="59" t="s">
        <v>94</v>
      </c>
      <c r="E22" s="60" t="s">
        <v>106</v>
      </c>
      <c r="F22" s="60" t="s">
        <v>102</v>
      </c>
      <c r="G22" s="60" t="s">
        <v>97</v>
      </c>
      <c r="H22" s="60" t="s">
        <v>98</v>
      </c>
      <c r="I22" s="61">
        <v>0.43709999999999999</v>
      </c>
      <c r="J22" s="62">
        <v>8.9320000000000007E-3</v>
      </c>
      <c r="K22" s="63">
        <v>2.0434683138869825</v>
      </c>
      <c r="L22" s="64">
        <v>45</v>
      </c>
      <c r="M22" s="81" t="s">
        <v>71</v>
      </c>
      <c r="N22" s="81"/>
      <c r="O22" s="81"/>
      <c r="P22" s="81"/>
      <c r="Q22" s="81"/>
      <c r="R22" s="73"/>
      <c r="S22" s="66" t="s">
        <v>66</v>
      </c>
      <c r="T22" s="34">
        <v>2</v>
      </c>
      <c r="U22" s="34">
        <v>1</v>
      </c>
    </row>
    <row r="23" spans="1:21" x14ac:dyDescent="0.2">
      <c r="A23" s="33">
        <v>191383</v>
      </c>
      <c r="B23" s="58">
        <f>+SUBTOTAL(103,$H$8:H23)</f>
        <v>16</v>
      </c>
      <c r="C23" s="58" t="s">
        <v>59</v>
      </c>
      <c r="D23" s="59" t="s">
        <v>94</v>
      </c>
      <c r="E23" s="60" t="s">
        <v>107</v>
      </c>
      <c r="F23" s="60" t="s">
        <v>108</v>
      </c>
      <c r="G23" s="60" t="s">
        <v>108</v>
      </c>
      <c r="H23" s="60" t="s">
        <v>98</v>
      </c>
      <c r="I23" s="61">
        <v>48.571199999999997</v>
      </c>
      <c r="J23" s="62">
        <v>5.9028700000000001</v>
      </c>
      <c r="K23" s="63">
        <v>12.153024837763944</v>
      </c>
      <c r="L23" s="64">
        <v>27</v>
      </c>
      <c r="M23" s="80" t="s">
        <v>93</v>
      </c>
      <c r="N23" s="80"/>
      <c r="O23" s="80"/>
      <c r="P23" s="80"/>
      <c r="Q23" s="80"/>
      <c r="R23" s="72"/>
      <c r="S23" s="66" t="s">
        <v>66</v>
      </c>
      <c r="T23" s="34">
        <v>2</v>
      </c>
      <c r="U23" s="34">
        <v>1</v>
      </c>
    </row>
    <row r="24" spans="1:21" ht="48" x14ac:dyDescent="0.2">
      <c r="A24" s="33">
        <v>191384</v>
      </c>
      <c r="B24" s="58">
        <f>+SUBTOTAL(103,$H$8:H24)</f>
        <v>17</v>
      </c>
      <c r="C24" s="58" t="s">
        <v>59</v>
      </c>
      <c r="D24" s="59" t="s">
        <v>94</v>
      </c>
      <c r="E24" s="60" t="s">
        <v>109</v>
      </c>
      <c r="F24" s="60" t="s">
        <v>108</v>
      </c>
      <c r="G24" s="60" t="s">
        <v>108</v>
      </c>
      <c r="H24" s="60" t="s">
        <v>98</v>
      </c>
      <c r="I24" s="61">
        <v>162.0684</v>
      </c>
      <c r="J24" s="62">
        <v>26.701515000000001</v>
      </c>
      <c r="K24" s="63">
        <v>16.475460361180836</v>
      </c>
      <c r="L24" s="64">
        <v>22.95</v>
      </c>
      <c r="M24" s="65" t="s">
        <v>65</v>
      </c>
      <c r="N24" s="65"/>
      <c r="O24" s="65"/>
      <c r="P24" s="65"/>
      <c r="Q24" s="65"/>
      <c r="R24" s="65"/>
      <c r="S24" s="66" t="s">
        <v>110</v>
      </c>
      <c r="T24" s="34">
        <v>2</v>
      </c>
      <c r="U24" s="34">
        <v>1</v>
      </c>
    </row>
    <row r="25" spans="1:21" x14ac:dyDescent="0.2">
      <c r="A25" s="33">
        <v>191310</v>
      </c>
      <c r="B25" s="58">
        <f>+SUBTOTAL(103,$H$8:H25)</f>
        <v>18</v>
      </c>
      <c r="C25" s="58" t="s">
        <v>59</v>
      </c>
      <c r="D25" s="59" t="s">
        <v>111</v>
      </c>
      <c r="E25" s="60" t="s">
        <v>112</v>
      </c>
      <c r="F25" s="60" t="s">
        <v>113</v>
      </c>
      <c r="G25" s="60" t="s">
        <v>114</v>
      </c>
      <c r="H25" s="60" t="s">
        <v>115</v>
      </c>
      <c r="I25" s="61">
        <v>0.5</v>
      </c>
      <c r="J25" s="62">
        <v>0.28192400000000001</v>
      </c>
      <c r="K25" s="63">
        <v>56.384799999999998</v>
      </c>
      <c r="L25" s="64">
        <v>15</v>
      </c>
      <c r="M25" s="65" t="s">
        <v>65</v>
      </c>
      <c r="N25" s="65"/>
      <c r="O25" s="65"/>
      <c r="P25" s="65"/>
      <c r="Q25" s="65"/>
      <c r="R25" s="65"/>
      <c r="S25" s="66" t="s">
        <v>110</v>
      </c>
      <c r="T25" s="34">
        <v>2</v>
      </c>
      <c r="U25" s="34">
        <v>1</v>
      </c>
    </row>
    <row r="26" spans="1:21" s="57" customFormat="1" hidden="1" x14ac:dyDescent="0.2">
      <c r="A26" s="49"/>
      <c r="B26" s="58">
        <f>+SUBTOTAL(103,$H$8:H26)</f>
        <v>18</v>
      </c>
      <c r="C26" s="50"/>
      <c r="D26" s="50"/>
      <c r="E26" s="51" t="str">
        <f>+"จำนวน "&amp;SUBTOTAL(103,H27:H34)&amp;" รายการ"</f>
        <v>จำนวน 8 รายการ</v>
      </c>
      <c r="F26" s="52"/>
      <c r="G26" s="52"/>
      <c r="H26" s="52"/>
      <c r="I26" s="53">
        <f>+SUBTOTAL(9,I27:I34)</f>
        <v>8.2237000000000009</v>
      </c>
      <c r="J26" s="53">
        <f>+SUBTOTAL(9,J27:J34)</f>
        <v>4.9366500000000002</v>
      </c>
      <c r="K26" s="54">
        <f>+J26*100/I26</f>
        <v>60.02954874326641</v>
      </c>
      <c r="L26" s="55"/>
      <c r="M26" s="74"/>
      <c r="N26" s="74"/>
      <c r="O26" s="74"/>
      <c r="P26" s="74"/>
      <c r="Q26" s="74"/>
      <c r="R26" s="74"/>
      <c r="S26" s="56"/>
      <c r="T26" s="57">
        <v>1</v>
      </c>
      <c r="U26" s="34">
        <v>1</v>
      </c>
    </row>
    <row r="27" spans="1:21" x14ac:dyDescent="0.2">
      <c r="A27" s="33">
        <v>191149</v>
      </c>
      <c r="B27" s="58">
        <f>+SUBTOTAL(103,$H$8:H27)</f>
        <v>19</v>
      </c>
      <c r="C27" s="58" t="s">
        <v>59</v>
      </c>
      <c r="D27" s="59" t="s">
        <v>60</v>
      </c>
      <c r="E27" s="60" t="s">
        <v>116</v>
      </c>
      <c r="F27" s="60" t="s">
        <v>117</v>
      </c>
      <c r="G27" s="60" t="s">
        <v>118</v>
      </c>
      <c r="H27" s="60" t="s">
        <v>64</v>
      </c>
      <c r="I27" s="61">
        <v>0.38969999999999999</v>
      </c>
      <c r="J27" s="62">
        <v>0.37299500000000002</v>
      </c>
      <c r="K27" s="63">
        <v>95.713369258403901</v>
      </c>
      <c r="L27" s="64">
        <v>80</v>
      </c>
      <c r="M27" s="65" t="s">
        <v>71</v>
      </c>
      <c r="N27" s="65"/>
      <c r="O27" s="65"/>
      <c r="P27" s="65"/>
      <c r="Q27" s="65"/>
      <c r="R27" s="65"/>
      <c r="S27" s="66" t="s">
        <v>66</v>
      </c>
      <c r="T27" s="34">
        <v>2</v>
      </c>
      <c r="U27" s="34">
        <v>1</v>
      </c>
    </row>
    <row r="28" spans="1:21" ht="48" x14ac:dyDescent="0.2">
      <c r="A28" s="33">
        <v>191153</v>
      </c>
      <c r="B28" s="58">
        <f>+SUBTOTAL(103,$H$8:H28)</f>
        <v>20</v>
      </c>
      <c r="C28" s="58" t="s">
        <v>59</v>
      </c>
      <c r="D28" s="59" t="s">
        <v>60</v>
      </c>
      <c r="E28" s="60" t="s">
        <v>99</v>
      </c>
      <c r="F28" s="60" t="s">
        <v>119</v>
      </c>
      <c r="G28" s="60" t="s">
        <v>120</v>
      </c>
      <c r="H28" s="60" t="s">
        <v>64</v>
      </c>
      <c r="I28" s="61">
        <v>0.46529999999999999</v>
      </c>
      <c r="J28" s="68">
        <v>0</v>
      </c>
      <c r="K28" s="69">
        <v>0</v>
      </c>
      <c r="L28" s="64">
        <v>80</v>
      </c>
      <c r="M28" s="65" t="s">
        <v>71</v>
      </c>
      <c r="N28" s="65"/>
      <c r="O28" s="65"/>
      <c r="P28" s="65"/>
      <c r="Q28" s="65"/>
      <c r="R28" s="65"/>
      <c r="S28" s="66" t="s">
        <v>66</v>
      </c>
      <c r="T28" s="34">
        <v>2</v>
      </c>
      <c r="U28" s="34">
        <v>1</v>
      </c>
    </row>
    <row r="29" spans="1:21" ht="48" x14ac:dyDescent="0.2">
      <c r="A29" s="33">
        <v>191306</v>
      </c>
      <c r="B29" s="58">
        <f>+SUBTOTAL(103,$H$8:H29)</f>
        <v>21</v>
      </c>
      <c r="C29" s="58" t="s">
        <v>59</v>
      </c>
      <c r="D29" s="59" t="s">
        <v>60</v>
      </c>
      <c r="E29" s="60" t="s">
        <v>121</v>
      </c>
      <c r="F29" s="60" t="s">
        <v>122</v>
      </c>
      <c r="G29" s="60" t="s">
        <v>122</v>
      </c>
      <c r="H29" s="60" t="s">
        <v>64</v>
      </c>
      <c r="I29" s="61">
        <v>0.49390000000000001</v>
      </c>
      <c r="J29" s="62">
        <v>0.121337</v>
      </c>
      <c r="K29" s="63">
        <v>24.567118849969628</v>
      </c>
      <c r="L29" s="64">
        <v>60</v>
      </c>
      <c r="M29" s="65" t="s">
        <v>65</v>
      </c>
      <c r="N29" s="65"/>
      <c r="O29" s="65"/>
      <c r="P29" s="65"/>
      <c r="Q29" s="65"/>
      <c r="R29" s="65"/>
      <c r="S29" s="66" t="s">
        <v>110</v>
      </c>
      <c r="T29" s="34">
        <v>2</v>
      </c>
      <c r="U29" s="34">
        <v>1</v>
      </c>
    </row>
    <row r="30" spans="1:21" ht="48" x14ac:dyDescent="0.2">
      <c r="A30" s="33">
        <v>191307</v>
      </c>
      <c r="B30" s="58">
        <f>+SUBTOTAL(103,$H$8:H30)</f>
        <v>22</v>
      </c>
      <c r="C30" s="58" t="s">
        <v>59</v>
      </c>
      <c r="D30" s="59" t="s">
        <v>60</v>
      </c>
      <c r="E30" s="60" t="s">
        <v>123</v>
      </c>
      <c r="F30" s="60" t="s">
        <v>124</v>
      </c>
      <c r="G30" s="60" t="s">
        <v>75</v>
      </c>
      <c r="H30" s="60" t="s">
        <v>64</v>
      </c>
      <c r="I30" s="61">
        <v>0.54420000000000002</v>
      </c>
      <c r="J30" s="62">
        <v>0.14962300000000001</v>
      </c>
      <c r="K30" s="63">
        <v>27.494119808893789</v>
      </c>
      <c r="L30" s="64">
        <v>60</v>
      </c>
      <c r="M30" s="65" t="s">
        <v>65</v>
      </c>
      <c r="N30" s="65"/>
      <c r="O30" s="65"/>
      <c r="P30" s="65"/>
      <c r="Q30" s="65"/>
      <c r="R30" s="65"/>
      <c r="S30" s="66" t="s">
        <v>110</v>
      </c>
      <c r="T30" s="34">
        <v>2</v>
      </c>
      <c r="U30" s="34">
        <v>1</v>
      </c>
    </row>
    <row r="31" spans="1:21" ht="48" x14ac:dyDescent="0.2">
      <c r="A31" s="33">
        <v>191308</v>
      </c>
      <c r="B31" s="58">
        <f>+SUBTOTAL(103,$H$8:H31)</f>
        <v>23</v>
      </c>
      <c r="C31" s="58" t="s">
        <v>59</v>
      </c>
      <c r="D31" s="59" t="s">
        <v>60</v>
      </c>
      <c r="E31" s="60" t="s">
        <v>125</v>
      </c>
      <c r="F31" s="60" t="s">
        <v>69</v>
      </c>
      <c r="G31" s="60" t="s">
        <v>70</v>
      </c>
      <c r="H31" s="60" t="s">
        <v>64</v>
      </c>
      <c r="I31" s="61">
        <v>0.51539999999999997</v>
      </c>
      <c r="J31" s="62">
        <v>0.14511499999999999</v>
      </c>
      <c r="K31" s="63">
        <v>28.155801319363601</v>
      </c>
      <c r="L31" s="64">
        <v>60</v>
      </c>
      <c r="M31" s="65" t="s">
        <v>65</v>
      </c>
      <c r="N31" s="65"/>
      <c r="O31" s="65"/>
      <c r="P31" s="65"/>
      <c r="Q31" s="65"/>
      <c r="R31" s="65"/>
      <c r="S31" s="66" t="s">
        <v>110</v>
      </c>
      <c r="T31" s="34">
        <v>2</v>
      </c>
      <c r="U31" s="34">
        <v>1</v>
      </c>
    </row>
    <row r="32" spans="1:21" ht="48" x14ac:dyDescent="0.2">
      <c r="A32" s="33">
        <v>191309</v>
      </c>
      <c r="B32" s="58">
        <f>+SUBTOTAL(103,$H$8:H32)</f>
        <v>24</v>
      </c>
      <c r="C32" s="58" t="s">
        <v>59</v>
      </c>
      <c r="D32" s="59" t="s">
        <v>60</v>
      </c>
      <c r="E32" s="60" t="s">
        <v>126</v>
      </c>
      <c r="F32" s="60" t="s">
        <v>127</v>
      </c>
      <c r="G32" s="60" t="s">
        <v>120</v>
      </c>
      <c r="H32" s="60" t="s">
        <v>64</v>
      </c>
      <c r="I32" s="61">
        <v>0.56999999999999995</v>
      </c>
      <c r="J32" s="62">
        <v>0.19348099999999999</v>
      </c>
      <c r="K32" s="63">
        <v>33.9440350877193</v>
      </c>
      <c r="L32" s="64">
        <v>60</v>
      </c>
      <c r="M32" s="65" t="s">
        <v>65</v>
      </c>
      <c r="N32" s="65"/>
      <c r="O32" s="65"/>
      <c r="P32" s="65"/>
      <c r="Q32" s="65"/>
      <c r="R32" s="65"/>
      <c r="S32" s="66" t="s">
        <v>110</v>
      </c>
      <c r="T32" s="34">
        <v>2</v>
      </c>
      <c r="U32" s="34">
        <v>1</v>
      </c>
    </row>
    <row r="33" spans="1:21" ht="48" x14ac:dyDescent="0.2">
      <c r="A33" s="33">
        <v>191370</v>
      </c>
      <c r="B33" s="58">
        <f>+SUBTOTAL(103,$H$8:H33)</f>
        <v>25</v>
      </c>
      <c r="C33" s="58" t="s">
        <v>59</v>
      </c>
      <c r="D33" s="59" t="s">
        <v>60</v>
      </c>
      <c r="E33" s="60" t="s">
        <v>128</v>
      </c>
      <c r="F33" s="60" t="s">
        <v>129</v>
      </c>
      <c r="G33" s="60" t="s">
        <v>63</v>
      </c>
      <c r="H33" s="60" t="s">
        <v>64</v>
      </c>
      <c r="I33" s="61">
        <v>0.1172</v>
      </c>
      <c r="J33" s="68">
        <v>0</v>
      </c>
      <c r="K33" s="69">
        <v>0</v>
      </c>
      <c r="L33" s="64">
        <v>70</v>
      </c>
      <c r="M33" s="65" t="s">
        <v>65</v>
      </c>
      <c r="N33" s="65"/>
      <c r="O33" s="65"/>
      <c r="P33" s="65"/>
      <c r="Q33" s="65"/>
      <c r="R33" s="65"/>
      <c r="S33" s="66" t="s">
        <v>66</v>
      </c>
      <c r="T33" s="34">
        <v>2</v>
      </c>
      <c r="U33" s="34">
        <v>1</v>
      </c>
    </row>
    <row r="34" spans="1:21" ht="48" x14ac:dyDescent="0.2">
      <c r="A34" s="33">
        <v>191304</v>
      </c>
      <c r="B34" s="58">
        <f>+SUBTOTAL(103,$H$8:H34)</f>
        <v>26</v>
      </c>
      <c r="C34" s="58" t="s">
        <v>59</v>
      </c>
      <c r="D34" s="59" t="s">
        <v>130</v>
      </c>
      <c r="E34" s="60" t="s">
        <v>131</v>
      </c>
      <c r="F34" s="60" t="s">
        <v>132</v>
      </c>
      <c r="G34" s="60" t="s">
        <v>133</v>
      </c>
      <c r="H34" s="60" t="s">
        <v>115</v>
      </c>
      <c r="I34" s="61">
        <v>5.1280000000000001</v>
      </c>
      <c r="J34" s="62">
        <v>3.9540989999999998</v>
      </c>
      <c r="K34" s="63">
        <v>77.108014820592814</v>
      </c>
      <c r="L34" s="64">
        <v>72</v>
      </c>
      <c r="M34" s="65" t="s">
        <v>65</v>
      </c>
      <c r="N34" s="65"/>
      <c r="O34" s="65"/>
      <c r="P34" s="65"/>
      <c r="Q34" s="65"/>
      <c r="R34" s="65"/>
      <c r="S34" s="66" t="s">
        <v>110</v>
      </c>
      <c r="T34" s="34">
        <v>2</v>
      </c>
      <c r="U34" s="34">
        <v>1</v>
      </c>
    </row>
    <row r="35" spans="1:21" s="57" customFormat="1" hidden="1" x14ac:dyDescent="0.2">
      <c r="A35" s="49"/>
      <c r="B35" s="58">
        <f>+SUBTOTAL(103,$H$8:H35)</f>
        <v>26</v>
      </c>
      <c r="C35" s="75"/>
      <c r="D35" s="75"/>
      <c r="E35" s="51" t="str">
        <f>+"จำนวน "&amp;SUBTOTAL(103,H36:H40)&amp;" รายการ"</f>
        <v>จำนวน 5 รายการ</v>
      </c>
      <c r="F35" s="52"/>
      <c r="G35" s="52"/>
      <c r="H35" s="52"/>
      <c r="I35" s="53">
        <f>+SUBTOTAL(9,I36:I40)</f>
        <v>2.3124000000000002</v>
      </c>
      <c r="J35" s="53">
        <f>+SUBTOTAL(9,J36:J40)</f>
        <v>0.93569199999999997</v>
      </c>
      <c r="K35" s="54">
        <f>+J35*100/I35</f>
        <v>40.464106555959169</v>
      </c>
      <c r="L35" s="55"/>
      <c r="M35" s="74"/>
      <c r="N35" s="74"/>
      <c r="O35" s="74"/>
      <c r="P35" s="74"/>
      <c r="Q35" s="74"/>
      <c r="R35" s="74"/>
      <c r="S35" s="56"/>
      <c r="T35" s="57">
        <v>1</v>
      </c>
      <c r="U35" s="34">
        <v>1</v>
      </c>
    </row>
    <row r="36" spans="1:21" x14ac:dyDescent="0.2">
      <c r="A36" s="33">
        <v>191151</v>
      </c>
      <c r="B36" s="58">
        <f>+SUBTOTAL(103,$H$8:H36)</f>
        <v>27</v>
      </c>
      <c r="C36" s="58" t="s">
        <v>59</v>
      </c>
      <c r="D36" s="59" t="s">
        <v>60</v>
      </c>
      <c r="E36" s="60" t="s">
        <v>134</v>
      </c>
      <c r="F36" s="60" t="s">
        <v>135</v>
      </c>
      <c r="G36" s="60" t="s">
        <v>118</v>
      </c>
      <c r="H36" s="60" t="s">
        <v>64</v>
      </c>
      <c r="I36" s="61">
        <v>0.4904</v>
      </c>
      <c r="J36" s="68">
        <v>0</v>
      </c>
      <c r="K36" s="69">
        <v>0</v>
      </c>
      <c r="L36" s="64">
        <v>90</v>
      </c>
      <c r="M36" s="65" t="s">
        <v>71</v>
      </c>
      <c r="N36" s="65"/>
      <c r="O36" s="65"/>
      <c r="P36" s="65"/>
      <c r="Q36" s="65"/>
      <c r="R36" s="65"/>
      <c r="S36" s="66" t="s">
        <v>66</v>
      </c>
      <c r="T36" s="34">
        <v>2</v>
      </c>
      <c r="U36" s="34">
        <v>1</v>
      </c>
    </row>
    <row r="37" spans="1:21" x14ac:dyDescent="0.2">
      <c r="A37" s="33">
        <v>191152</v>
      </c>
      <c r="B37" s="58">
        <f>+SUBTOTAL(103,$H$8:H37)</f>
        <v>28</v>
      </c>
      <c r="C37" s="58" t="s">
        <v>59</v>
      </c>
      <c r="D37" s="59" t="s">
        <v>60</v>
      </c>
      <c r="E37" s="60" t="s">
        <v>136</v>
      </c>
      <c r="F37" s="60" t="s">
        <v>69</v>
      </c>
      <c r="G37" s="60" t="s">
        <v>70</v>
      </c>
      <c r="H37" s="60" t="s">
        <v>64</v>
      </c>
      <c r="I37" s="61">
        <v>0.47470000000000001</v>
      </c>
      <c r="J37" s="62">
        <v>0.459532</v>
      </c>
      <c r="K37" s="63">
        <v>96.804718769749314</v>
      </c>
      <c r="L37" s="64">
        <v>90</v>
      </c>
      <c r="M37" s="65" t="s">
        <v>71</v>
      </c>
      <c r="N37" s="65"/>
      <c r="O37" s="65"/>
      <c r="P37" s="65"/>
      <c r="Q37" s="65"/>
      <c r="R37" s="65"/>
      <c r="S37" s="66" t="s">
        <v>66</v>
      </c>
      <c r="T37" s="34">
        <v>2</v>
      </c>
      <c r="U37" s="34">
        <v>1</v>
      </c>
    </row>
    <row r="38" spans="1:21" ht="48" x14ac:dyDescent="0.2">
      <c r="A38" s="33">
        <v>191305</v>
      </c>
      <c r="B38" s="58">
        <f>+SUBTOTAL(103,$H$8:H38)</f>
        <v>29</v>
      </c>
      <c r="C38" s="58" t="s">
        <v>59</v>
      </c>
      <c r="D38" s="59" t="s">
        <v>60</v>
      </c>
      <c r="E38" s="60" t="s">
        <v>137</v>
      </c>
      <c r="F38" s="60" t="s">
        <v>138</v>
      </c>
      <c r="G38" s="60" t="s">
        <v>139</v>
      </c>
      <c r="H38" s="60" t="s">
        <v>64</v>
      </c>
      <c r="I38" s="61">
        <v>0.5</v>
      </c>
      <c r="J38" s="62">
        <v>0.47416000000000003</v>
      </c>
      <c r="K38" s="63">
        <v>94.832000000000008</v>
      </c>
      <c r="L38" s="64">
        <v>90</v>
      </c>
      <c r="M38" s="80" t="s">
        <v>65</v>
      </c>
      <c r="N38" s="80"/>
      <c r="O38" s="80"/>
      <c r="P38" s="80"/>
      <c r="Q38" s="80"/>
      <c r="R38" s="65"/>
      <c r="S38" s="66" t="s">
        <v>110</v>
      </c>
      <c r="T38" s="34">
        <v>2</v>
      </c>
      <c r="U38" s="34">
        <v>1</v>
      </c>
    </row>
    <row r="39" spans="1:21" x14ac:dyDescent="0.2">
      <c r="A39" s="33">
        <v>191244</v>
      </c>
      <c r="B39" s="58">
        <f>+SUBTOTAL(103,$H$8:H39)</f>
        <v>30</v>
      </c>
      <c r="C39" s="58" t="s">
        <v>59</v>
      </c>
      <c r="D39" s="59" t="s">
        <v>94</v>
      </c>
      <c r="E39" s="60" t="s">
        <v>140</v>
      </c>
      <c r="F39" s="60" t="s">
        <v>141</v>
      </c>
      <c r="G39" s="60" t="s">
        <v>142</v>
      </c>
      <c r="H39" s="60" t="s">
        <v>98</v>
      </c>
      <c r="I39" s="61">
        <v>0.44169999999999998</v>
      </c>
      <c r="J39" s="62">
        <v>2E-3</v>
      </c>
      <c r="K39" s="63">
        <v>0.45279601539506459</v>
      </c>
      <c r="L39" s="64">
        <v>85</v>
      </c>
      <c r="M39" s="81" t="s">
        <v>71</v>
      </c>
      <c r="N39" s="81"/>
      <c r="O39" s="81"/>
      <c r="P39" s="81"/>
      <c r="Q39" s="81"/>
      <c r="R39" s="73"/>
      <c r="S39" s="66" t="s">
        <v>66</v>
      </c>
      <c r="T39" s="34">
        <v>2</v>
      </c>
      <c r="U39" s="34">
        <v>1</v>
      </c>
    </row>
    <row r="40" spans="1:21" ht="48" x14ac:dyDescent="0.2">
      <c r="A40" s="33">
        <v>191249</v>
      </c>
      <c r="B40" s="58">
        <f>+SUBTOTAL(103,$H$8:H40)</f>
        <v>31</v>
      </c>
      <c r="C40" s="58" t="s">
        <v>59</v>
      </c>
      <c r="D40" s="59" t="s">
        <v>94</v>
      </c>
      <c r="E40" s="60" t="s">
        <v>143</v>
      </c>
      <c r="F40" s="60" t="s">
        <v>144</v>
      </c>
      <c r="G40" s="60" t="s">
        <v>142</v>
      </c>
      <c r="H40" s="60" t="s">
        <v>98</v>
      </c>
      <c r="I40" s="61">
        <v>0.40560000000000002</v>
      </c>
      <c r="J40" s="68">
        <v>0</v>
      </c>
      <c r="K40" s="69">
        <v>0</v>
      </c>
      <c r="L40" s="64">
        <v>87</v>
      </c>
      <c r="M40" s="81" t="s">
        <v>71</v>
      </c>
      <c r="N40" s="81"/>
      <c r="O40" s="81"/>
      <c r="P40" s="81"/>
      <c r="Q40" s="81"/>
      <c r="R40" s="73"/>
      <c r="S40" s="66" t="s">
        <v>66</v>
      </c>
      <c r="T40" s="34">
        <v>2</v>
      </c>
      <c r="U40" s="34">
        <v>1</v>
      </c>
    </row>
    <row r="41" spans="1:21" x14ac:dyDescent="0.2">
      <c r="D41" s="34" t="s">
        <v>39</v>
      </c>
      <c r="E41" s="34" t="s">
        <v>71</v>
      </c>
      <c r="F41" s="76">
        <f>+SUMIF($M$8:$M$40,E41,$U$8:$U$40)</f>
        <v>11</v>
      </c>
      <c r="G41" s="77" t="s">
        <v>45</v>
      </c>
      <c r="H41" s="76" t="s">
        <v>145</v>
      </c>
      <c r="I41" s="34">
        <f>+SUMIF($M$8:$M$40,E41,$J$8:$J$40)</f>
        <v>0.86272300000000002</v>
      </c>
      <c r="J41" s="67" t="s">
        <v>55</v>
      </c>
    </row>
    <row r="42" spans="1:21" x14ac:dyDescent="0.2">
      <c r="E42" s="34" t="s">
        <v>93</v>
      </c>
      <c r="F42" s="76">
        <f>+SUMIF($M$8:$M$40,E42,$U$8:$U$40)</f>
        <v>2</v>
      </c>
      <c r="G42" s="77" t="s">
        <v>45</v>
      </c>
      <c r="H42" s="76" t="s">
        <v>145</v>
      </c>
      <c r="I42" s="34">
        <f>+SUMIF($M$8:$M$40,E42,$J$8:$J$40)</f>
        <v>7.4165419999999997</v>
      </c>
      <c r="J42" s="67" t="s">
        <v>55</v>
      </c>
    </row>
    <row r="43" spans="1:21" x14ac:dyDescent="0.2">
      <c r="E43" s="34" t="s">
        <v>65</v>
      </c>
      <c r="F43" s="76">
        <f>+SUMIF($M$8:$M$40,E43,$U$8:$U$40)</f>
        <v>18</v>
      </c>
      <c r="G43" s="77" t="s">
        <v>45</v>
      </c>
      <c r="H43" s="76" t="s">
        <v>145</v>
      </c>
      <c r="I43" s="34">
        <f>+SUMIF($M$8:$M$40,E43,$J$8:$J$40)</f>
        <v>33.727274999999999</v>
      </c>
      <c r="J43" s="67" t="s">
        <v>55</v>
      </c>
    </row>
  </sheetData>
  <autoFilter ref="A6:T43">
    <sortState ref="A7:T272">
      <sortCondition ref="T6:T272"/>
    </sortState>
  </autoFilter>
  <mergeCells count="13">
    <mergeCell ref="S4:S5"/>
    <mergeCell ref="N4:Q4"/>
    <mergeCell ref="N3:R3"/>
    <mergeCell ref="B1:S1"/>
    <mergeCell ref="B2:S2"/>
    <mergeCell ref="B4:B5"/>
    <mergeCell ref="C4:C5"/>
    <mergeCell ref="D4:D5"/>
    <mergeCell ref="E4:E5"/>
    <mergeCell ref="F4:H4"/>
    <mergeCell ref="I4:I5"/>
    <mergeCell ref="J4:K4"/>
    <mergeCell ref="L4:L5"/>
  </mergeCells>
  <printOptions horizontalCentered="1"/>
  <pageMargins left="0.11811023622047245" right="0.11811023622047245" top="0.86614173228346458" bottom="0.62992125984251968" header="0.31496062992125984" footer="0.31496062992125984"/>
  <pageSetup paperSize="9" scale="61" orientation="landscape" horizontalDpi="4294967293" verticalDpi="4294967293" r:id="rId1"/>
  <headerFooter>
    <oddHeader>&amp;Rตารางที่ 1</oddHeader>
    <oddFooter>&amp;Rหน้าที่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78"/>
  <sheetViews>
    <sheetView view="pageLayout" topLeftCell="A13" zoomScale="55" zoomScaleNormal="70" zoomScaleSheetLayoutView="55" zoomScalePageLayoutView="55" workbookViewId="0">
      <selection activeCell="AB29" sqref="AB29"/>
    </sheetView>
  </sheetViews>
  <sheetFormatPr defaultRowHeight="24" x14ac:dyDescent="0.55000000000000004"/>
  <cols>
    <col min="1" max="1" width="5.625" style="1" customWidth="1"/>
    <col min="2" max="2" width="39.25" style="1" bestFit="1" customWidth="1"/>
    <col min="3" max="3" width="10.875" style="1" bestFit="1" customWidth="1"/>
    <col min="4" max="27" width="8.625" style="1" customWidth="1"/>
    <col min="28" max="28" width="10.25" style="1" bestFit="1" customWidth="1"/>
    <col min="29" max="16384" width="9" style="1"/>
  </cols>
  <sheetData>
    <row r="1" spans="1:29" x14ac:dyDescent="0.55000000000000004">
      <c r="A1" s="102" t="s">
        <v>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</row>
    <row r="2" spans="1:29" x14ac:dyDescent="0.55000000000000004">
      <c r="A2" s="102" t="s">
        <v>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</row>
    <row r="3" spans="1:29" x14ac:dyDescent="0.55000000000000004">
      <c r="AA3" s="4" t="s">
        <v>19</v>
      </c>
    </row>
    <row r="4" spans="1:29" x14ac:dyDescent="0.55000000000000004">
      <c r="A4" s="103" t="s">
        <v>0</v>
      </c>
      <c r="B4" s="103" t="s">
        <v>27</v>
      </c>
      <c r="C4" s="103" t="s">
        <v>150</v>
      </c>
      <c r="D4" s="103" t="s">
        <v>26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</row>
    <row r="5" spans="1:29" x14ac:dyDescent="0.55000000000000004">
      <c r="A5" s="103"/>
      <c r="B5" s="103"/>
      <c r="C5" s="103"/>
      <c r="D5" s="103" t="s">
        <v>20</v>
      </c>
      <c r="E5" s="103"/>
      <c r="F5" s="103"/>
      <c r="G5" s="103"/>
      <c r="H5" s="104" t="s">
        <v>21</v>
      </c>
      <c r="I5" s="105"/>
      <c r="J5" s="105"/>
      <c r="K5" s="106"/>
      <c r="L5" s="103" t="s">
        <v>22</v>
      </c>
      <c r="M5" s="103"/>
      <c r="N5" s="103"/>
      <c r="O5" s="103"/>
      <c r="P5" s="103" t="s">
        <v>23</v>
      </c>
      <c r="Q5" s="103"/>
      <c r="R5" s="103"/>
      <c r="S5" s="103"/>
      <c r="T5" s="103" t="s">
        <v>24</v>
      </c>
      <c r="U5" s="103"/>
      <c r="V5" s="103"/>
      <c r="W5" s="103"/>
      <c r="X5" s="103" t="s">
        <v>25</v>
      </c>
      <c r="Y5" s="103"/>
      <c r="Z5" s="103"/>
      <c r="AA5" s="103"/>
    </row>
    <row r="6" spans="1:29" x14ac:dyDescent="0.55000000000000004">
      <c r="A6" s="5"/>
      <c r="B6" s="5"/>
      <c r="C6" s="5"/>
      <c r="D6" s="5">
        <v>1</v>
      </c>
      <c r="E6" s="5">
        <v>2</v>
      </c>
      <c r="F6" s="5">
        <v>3</v>
      </c>
      <c r="G6" s="5">
        <v>4</v>
      </c>
      <c r="H6" s="5">
        <v>1</v>
      </c>
      <c r="I6" s="5">
        <v>2</v>
      </c>
      <c r="J6" s="5">
        <v>3</v>
      </c>
      <c r="K6" s="5">
        <v>4</v>
      </c>
      <c r="L6" s="5">
        <v>1</v>
      </c>
      <c r="M6" s="5">
        <v>2</v>
      </c>
      <c r="N6" s="5">
        <v>3</v>
      </c>
      <c r="O6" s="5">
        <v>4</v>
      </c>
      <c r="P6" s="5">
        <v>1</v>
      </c>
      <c r="Q6" s="5">
        <v>2</v>
      </c>
      <c r="R6" s="5">
        <v>3</v>
      </c>
      <c r="S6" s="5">
        <v>4</v>
      </c>
      <c r="T6" s="5">
        <v>1</v>
      </c>
      <c r="U6" s="5">
        <v>2</v>
      </c>
      <c r="V6" s="5">
        <v>3</v>
      </c>
      <c r="W6" s="5">
        <v>4</v>
      </c>
      <c r="X6" s="5">
        <v>1</v>
      </c>
      <c r="Y6" s="5">
        <v>2</v>
      </c>
      <c r="Z6" s="5">
        <v>3</v>
      </c>
      <c r="AA6" s="32">
        <v>4</v>
      </c>
    </row>
    <row r="7" spans="1:29" x14ac:dyDescent="0.55000000000000004">
      <c r="A7" s="2"/>
      <c r="B7" s="2"/>
      <c r="C7" s="2"/>
      <c r="D7" s="3"/>
      <c r="E7" s="3"/>
      <c r="F7" s="3"/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9" x14ac:dyDescent="0.55000000000000004">
      <c r="A8" s="2" t="s">
        <v>2</v>
      </c>
      <c r="B8" s="2"/>
      <c r="C8" s="26">
        <f>SUM(C9:C68)</f>
        <v>150438.10292857143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</row>
    <row r="9" spans="1:29" x14ac:dyDescent="0.55000000000000004">
      <c r="A9" s="2">
        <v>1</v>
      </c>
      <c r="B9" s="2" t="s">
        <v>5</v>
      </c>
      <c r="C9" s="22">
        <v>2556.39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6"/>
    </row>
    <row r="10" spans="1:29" s="12" customFormat="1" x14ac:dyDescent="0.55000000000000004">
      <c r="A10" s="11"/>
      <c r="B10" s="11" t="s">
        <v>28</v>
      </c>
      <c r="C10" s="13">
        <f>SUM(D10:AA10)</f>
        <v>2556.39</v>
      </c>
      <c r="D10" s="14">
        <f>+$C$9/4</f>
        <v>639.09749999999997</v>
      </c>
      <c r="E10" s="14">
        <f t="shared" ref="E10" si="0">+$C$9/4</f>
        <v>639.09749999999997</v>
      </c>
      <c r="F10" s="14"/>
      <c r="G10" s="14"/>
      <c r="H10" s="14"/>
      <c r="I10" s="14"/>
      <c r="J10" s="11"/>
      <c r="K10" s="11"/>
      <c r="L10" s="11"/>
      <c r="M10" s="11">
        <v>639.09749999999997</v>
      </c>
      <c r="N10" s="11">
        <v>639.09749999999997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5"/>
      <c r="AC10" s="15"/>
    </row>
    <row r="11" spans="1:29" s="17" customFormat="1" x14ac:dyDescent="0.55000000000000004">
      <c r="A11" s="16"/>
      <c r="B11" s="16" t="s">
        <v>29</v>
      </c>
      <c r="C11" s="18">
        <f t="shared" ref="C11:C68" si="1">SUM(D11:AA11)</f>
        <v>2556.3899999999994</v>
      </c>
      <c r="D11" s="19">
        <f>+$C$9/9</f>
        <v>284.04333333333329</v>
      </c>
      <c r="E11" s="19">
        <f t="shared" ref="E11:K12" si="2">+$C$9/9</f>
        <v>284.04333333333329</v>
      </c>
      <c r="F11" s="19">
        <f t="shared" si="2"/>
        <v>284.04333333333329</v>
      </c>
      <c r="G11" s="19">
        <f t="shared" si="2"/>
        <v>284.04333333333329</v>
      </c>
      <c r="H11" s="19">
        <f t="shared" si="2"/>
        <v>284.04333333333329</v>
      </c>
      <c r="I11" s="19">
        <f t="shared" si="2"/>
        <v>284.04333333333329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>
        <v>284.04333333333329</v>
      </c>
      <c r="X11" s="16">
        <v>284.04333333333329</v>
      </c>
      <c r="Y11" s="16">
        <v>284.04333333333329</v>
      </c>
      <c r="Z11" s="16"/>
      <c r="AA11" s="16"/>
      <c r="AB11" s="20"/>
      <c r="AC11" s="20"/>
    </row>
    <row r="12" spans="1:29" s="8" customFormat="1" x14ac:dyDescent="0.55000000000000004">
      <c r="A12" s="7"/>
      <c r="B12" s="7" t="s">
        <v>30</v>
      </c>
      <c r="C12" s="9">
        <f t="shared" si="1"/>
        <v>1704.2599999999998</v>
      </c>
      <c r="D12" s="7"/>
      <c r="E12" s="7"/>
      <c r="F12" s="7">
        <f>+$C$9/9</f>
        <v>284.04333333333329</v>
      </c>
      <c r="G12" s="7">
        <f t="shared" si="2"/>
        <v>284.04333333333329</v>
      </c>
      <c r="H12" s="7">
        <f t="shared" si="2"/>
        <v>284.04333333333329</v>
      </c>
      <c r="I12" s="7">
        <f t="shared" si="2"/>
        <v>284.04333333333329</v>
      </c>
      <c r="J12" s="7">
        <f t="shared" si="2"/>
        <v>284.04333333333329</v>
      </c>
      <c r="K12" s="7">
        <f t="shared" si="2"/>
        <v>284.04333333333329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10"/>
      <c r="AC12" s="10"/>
    </row>
    <row r="13" spans="1:29" x14ac:dyDescent="0.55000000000000004">
      <c r="A13" s="2">
        <v>2</v>
      </c>
      <c r="B13" s="2" t="s">
        <v>6</v>
      </c>
      <c r="C13" s="22">
        <v>3117.2580000000003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6"/>
    </row>
    <row r="14" spans="1:29" s="12" customFormat="1" x14ac:dyDescent="0.55000000000000004">
      <c r="A14" s="11"/>
      <c r="B14" s="11" t="s">
        <v>28</v>
      </c>
      <c r="C14" s="13">
        <f t="shared" si="1"/>
        <v>3117.2580000000003</v>
      </c>
      <c r="D14" s="11"/>
      <c r="E14" s="14">
        <f>+C13/2</f>
        <v>1558.6290000000001</v>
      </c>
      <c r="F14" s="11"/>
      <c r="G14" s="11"/>
      <c r="H14" s="11"/>
      <c r="I14" s="11"/>
      <c r="J14" s="11"/>
      <c r="K14" s="11"/>
      <c r="L14" s="11"/>
      <c r="M14" s="11"/>
      <c r="N14" s="11">
        <f>+C13/2</f>
        <v>1558.6290000000001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5"/>
    </row>
    <row r="15" spans="1:29" s="17" customFormat="1" x14ac:dyDescent="0.55000000000000004">
      <c r="A15" s="16"/>
      <c r="B15" s="16" t="s">
        <v>29</v>
      </c>
      <c r="C15" s="18">
        <f t="shared" si="1"/>
        <v>3117.2580000000007</v>
      </c>
      <c r="D15" s="16"/>
      <c r="E15" s="16"/>
      <c r="F15" s="16"/>
      <c r="G15" s="16"/>
      <c r="H15" s="16"/>
      <c r="I15" s="16"/>
      <c r="J15" s="16">
        <f>+$C$13/5</f>
        <v>623.4516000000001</v>
      </c>
      <c r="K15" s="16">
        <f>+$C$13/5</f>
        <v>623.4516000000001</v>
      </c>
      <c r="L15" s="16">
        <f>+$C$13/5</f>
        <v>623.4516000000001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>
        <f>+$C$13/5</f>
        <v>623.4516000000001</v>
      </c>
      <c r="Y15" s="16">
        <f>+$C$13/5</f>
        <v>623.4516000000001</v>
      </c>
      <c r="Z15" s="16"/>
      <c r="AA15" s="16"/>
      <c r="AB15" s="20"/>
    </row>
    <row r="16" spans="1:29" s="8" customFormat="1" x14ac:dyDescent="0.55000000000000004">
      <c r="A16" s="7"/>
      <c r="B16" s="7" t="s">
        <v>30</v>
      </c>
      <c r="C16" s="9">
        <f t="shared" si="1"/>
        <v>2078.172</v>
      </c>
      <c r="D16" s="7"/>
      <c r="E16" s="7"/>
      <c r="F16" s="7"/>
      <c r="G16" s="7"/>
      <c r="H16" s="7"/>
      <c r="I16" s="7"/>
      <c r="J16" s="7"/>
      <c r="K16" s="7">
        <f>+$C$13/6</f>
        <v>519.54300000000001</v>
      </c>
      <c r="L16" s="7">
        <f t="shared" ref="L16:N16" si="3">+$C$13/6</f>
        <v>519.54300000000001</v>
      </c>
      <c r="M16" s="7">
        <f t="shared" si="3"/>
        <v>519.54300000000001</v>
      </c>
      <c r="N16" s="7">
        <f t="shared" si="3"/>
        <v>519.54300000000001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10"/>
    </row>
    <row r="17" spans="1:28" x14ac:dyDescent="0.55000000000000004">
      <c r="A17" s="2">
        <v>3</v>
      </c>
      <c r="B17" s="2" t="s">
        <v>7</v>
      </c>
      <c r="C17" s="22">
        <v>4675.8869999999997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6"/>
    </row>
    <row r="18" spans="1:28" s="12" customFormat="1" x14ac:dyDescent="0.55000000000000004">
      <c r="A18" s="11"/>
      <c r="B18" s="11" t="s">
        <v>28</v>
      </c>
      <c r="C18" s="13">
        <f t="shared" si="1"/>
        <v>4675.8869999999997</v>
      </c>
      <c r="D18" s="11"/>
      <c r="E18" s="11"/>
      <c r="F18" s="11">
        <f>+$C$17/2</f>
        <v>2337.9434999999999</v>
      </c>
      <c r="G18" s="11">
        <f>+$C$17/2</f>
        <v>2337.9434999999999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5"/>
    </row>
    <row r="19" spans="1:28" s="17" customFormat="1" x14ac:dyDescent="0.55000000000000004">
      <c r="A19" s="16"/>
      <c r="B19" s="16" t="s">
        <v>29</v>
      </c>
      <c r="C19" s="18">
        <f t="shared" si="1"/>
        <v>4675.8869999999997</v>
      </c>
      <c r="D19" s="16"/>
      <c r="E19" s="16"/>
      <c r="F19" s="16"/>
      <c r="G19" s="16"/>
      <c r="H19" s="16"/>
      <c r="I19" s="16"/>
      <c r="J19" s="16"/>
      <c r="K19" s="16"/>
      <c r="L19" s="16">
        <f>+$C$17/4</f>
        <v>1168.9717499999999</v>
      </c>
      <c r="M19" s="16">
        <f t="shared" ref="M19:O19" si="4">+$C$17/4</f>
        <v>1168.9717499999999</v>
      </c>
      <c r="N19" s="16">
        <f t="shared" si="4"/>
        <v>1168.9717499999999</v>
      </c>
      <c r="O19" s="16">
        <f t="shared" si="4"/>
        <v>1168.9717499999999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20"/>
    </row>
    <row r="20" spans="1:28" s="8" customFormat="1" x14ac:dyDescent="0.55000000000000004">
      <c r="A20" s="7"/>
      <c r="B20" s="7" t="s">
        <v>30</v>
      </c>
      <c r="C20" s="9">
        <f t="shared" si="1"/>
        <v>4675.8869999999997</v>
      </c>
      <c r="D20" s="7"/>
      <c r="E20" s="7"/>
      <c r="F20" s="7"/>
      <c r="G20" s="7"/>
      <c r="H20" s="7"/>
      <c r="I20" s="7"/>
      <c r="J20" s="7"/>
      <c r="K20" s="7">
        <f>+$C$17/5</f>
        <v>935.17739999999992</v>
      </c>
      <c r="L20" s="7">
        <f t="shared" ref="L20:O20" si="5">+$C$17/5</f>
        <v>935.17739999999992</v>
      </c>
      <c r="M20" s="7">
        <f t="shared" si="5"/>
        <v>935.17739999999992</v>
      </c>
      <c r="N20" s="7">
        <f t="shared" si="5"/>
        <v>935.17739999999992</v>
      </c>
      <c r="O20" s="7">
        <f t="shared" si="5"/>
        <v>935.17739999999992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10"/>
    </row>
    <row r="21" spans="1:28" x14ac:dyDescent="0.55000000000000004">
      <c r="A21" s="2">
        <v>4</v>
      </c>
      <c r="B21" s="2" t="s">
        <v>8</v>
      </c>
      <c r="C21" s="22">
        <v>7793.1450000000023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6"/>
    </row>
    <row r="22" spans="1:28" s="12" customFormat="1" x14ac:dyDescent="0.55000000000000004">
      <c r="A22" s="11"/>
      <c r="B22" s="11" t="s">
        <v>28</v>
      </c>
      <c r="C22" s="13">
        <f t="shared" si="1"/>
        <v>7793.1450000000023</v>
      </c>
      <c r="D22" s="11"/>
      <c r="E22" s="11"/>
      <c r="F22" s="11"/>
      <c r="G22" s="11"/>
      <c r="H22" s="11">
        <f>+$C$21/4</f>
        <v>1948.2862500000006</v>
      </c>
      <c r="I22" s="11">
        <f t="shared" ref="I22:K22" si="6">+$C$21/4</f>
        <v>1948.2862500000006</v>
      </c>
      <c r="J22" s="11">
        <f t="shared" si="6"/>
        <v>1948.2862500000006</v>
      </c>
      <c r="K22" s="11">
        <f t="shared" si="6"/>
        <v>1948.2862500000006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5"/>
    </row>
    <row r="23" spans="1:28" s="17" customFormat="1" x14ac:dyDescent="0.55000000000000004">
      <c r="A23" s="16"/>
      <c r="B23" s="16" t="s">
        <v>29</v>
      </c>
      <c r="C23" s="18">
        <f t="shared" si="1"/>
        <v>7793.1450000000013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>
        <v>1298.8575000000003</v>
      </c>
      <c r="Q23" s="16">
        <v>1298.8575000000003</v>
      </c>
      <c r="R23" s="16">
        <v>1298.8575000000003</v>
      </c>
      <c r="S23" s="16">
        <v>1298.8575000000003</v>
      </c>
      <c r="T23" s="16">
        <v>1298.8575000000003</v>
      </c>
      <c r="U23" s="16">
        <v>1298.8575000000003</v>
      </c>
      <c r="V23" s="16"/>
      <c r="W23" s="16"/>
      <c r="X23" s="16"/>
      <c r="Y23" s="16"/>
      <c r="Z23" s="16"/>
      <c r="AA23" s="16"/>
      <c r="AB23" s="20"/>
    </row>
    <row r="24" spans="1:28" s="8" customFormat="1" x14ac:dyDescent="0.55000000000000004">
      <c r="A24" s="7"/>
      <c r="B24" s="7" t="s">
        <v>30</v>
      </c>
      <c r="C24" s="9">
        <f t="shared" si="1"/>
        <v>3896.5725000000011</v>
      </c>
      <c r="D24" s="7"/>
      <c r="E24" s="7"/>
      <c r="F24" s="7"/>
      <c r="G24" s="7"/>
      <c r="H24" s="7"/>
      <c r="I24" s="7"/>
      <c r="J24" s="7"/>
      <c r="K24" s="7"/>
      <c r="L24" s="7">
        <f>+$C$21/6</f>
        <v>1298.8575000000003</v>
      </c>
      <c r="M24" s="7">
        <f t="shared" ref="M24:N24" si="7">+$C$21/6</f>
        <v>1298.8575000000003</v>
      </c>
      <c r="N24" s="7">
        <f t="shared" si="7"/>
        <v>1298.8575000000003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10"/>
    </row>
    <row r="25" spans="1:28" s="8" customFormat="1" x14ac:dyDescent="0.55000000000000004">
      <c r="A25" s="21">
        <v>5</v>
      </c>
      <c r="B25" s="2" t="s">
        <v>32</v>
      </c>
      <c r="C25" s="22">
        <v>1405.72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6"/>
    </row>
    <row r="26" spans="1:28" s="8" customFormat="1" x14ac:dyDescent="0.55000000000000004">
      <c r="A26" s="7"/>
      <c r="B26" s="11" t="s">
        <v>28</v>
      </c>
      <c r="C26" s="13">
        <f t="shared" ref="C26:C28" si="8">SUM(D26:AA26)</f>
        <v>1405.72</v>
      </c>
      <c r="D26" s="11"/>
      <c r="E26" s="11"/>
      <c r="F26" s="11"/>
      <c r="G26" s="11"/>
      <c r="H26" s="11"/>
      <c r="I26" s="11"/>
      <c r="J26" s="11"/>
      <c r="K26" s="11"/>
      <c r="L26" s="11"/>
      <c r="M26" s="11">
        <f>+$C$25/2</f>
        <v>702.86</v>
      </c>
      <c r="N26" s="11">
        <f>+$C$25/2</f>
        <v>702.86</v>
      </c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5"/>
    </row>
    <row r="27" spans="1:28" s="8" customFormat="1" x14ac:dyDescent="0.55000000000000004">
      <c r="A27" s="7"/>
      <c r="B27" s="16" t="s">
        <v>29</v>
      </c>
      <c r="C27" s="18">
        <f t="shared" si="8"/>
        <v>1405.72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>
        <f>+$C$25/5</f>
        <v>281.14400000000001</v>
      </c>
      <c r="T27" s="16">
        <f t="shared" ref="T27:W27" si="9">+$C$25/5</f>
        <v>281.14400000000001</v>
      </c>
      <c r="U27" s="16">
        <f t="shared" si="9"/>
        <v>281.14400000000001</v>
      </c>
      <c r="V27" s="16">
        <f t="shared" si="9"/>
        <v>281.14400000000001</v>
      </c>
      <c r="W27" s="16">
        <f t="shared" si="9"/>
        <v>281.14400000000001</v>
      </c>
      <c r="X27" s="16"/>
      <c r="Y27" s="16"/>
      <c r="Z27" s="16"/>
      <c r="AA27" s="16"/>
      <c r="AB27" s="20"/>
    </row>
    <row r="28" spans="1:28" s="8" customFormat="1" x14ac:dyDescent="0.55000000000000004">
      <c r="A28" s="7"/>
      <c r="B28" s="7" t="s">
        <v>30</v>
      </c>
      <c r="C28" s="9">
        <f t="shared" si="8"/>
        <v>0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10"/>
    </row>
    <row r="29" spans="1:28" x14ac:dyDescent="0.55000000000000004">
      <c r="A29" s="2">
        <v>6</v>
      </c>
      <c r="B29" s="2" t="s">
        <v>9</v>
      </c>
      <c r="C29" s="22">
        <v>1405.72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6"/>
    </row>
    <row r="30" spans="1:28" s="12" customFormat="1" x14ac:dyDescent="0.55000000000000004">
      <c r="A30" s="11"/>
      <c r="B30" s="11" t="s">
        <v>28</v>
      </c>
      <c r="C30" s="13">
        <f t="shared" si="1"/>
        <v>1405.72</v>
      </c>
      <c r="D30" s="11"/>
      <c r="E30" s="11"/>
      <c r="F30" s="11"/>
      <c r="G30" s="11"/>
      <c r="H30" s="11"/>
      <c r="I30" s="11"/>
      <c r="J30" s="11"/>
      <c r="K30" s="11"/>
      <c r="L30" s="11"/>
      <c r="M30" s="11">
        <f>+$C$29/2</f>
        <v>702.86</v>
      </c>
      <c r="N30" s="11">
        <f>+$C$29/2</f>
        <v>702.86</v>
      </c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5"/>
    </row>
    <row r="31" spans="1:28" s="17" customFormat="1" x14ac:dyDescent="0.55000000000000004">
      <c r="A31" s="16"/>
      <c r="B31" s="16" t="s">
        <v>29</v>
      </c>
      <c r="C31" s="18">
        <f t="shared" si="1"/>
        <v>1405.72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>
        <f>+$C$29/5</f>
        <v>281.14400000000001</v>
      </c>
      <c r="T31" s="16">
        <f t="shared" ref="T31:W31" si="10">+$C$29/5</f>
        <v>281.14400000000001</v>
      </c>
      <c r="U31" s="16">
        <f t="shared" si="10"/>
        <v>281.14400000000001</v>
      </c>
      <c r="V31" s="16">
        <f t="shared" si="10"/>
        <v>281.14400000000001</v>
      </c>
      <c r="W31" s="16">
        <f t="shared" si="10"/>
        <v>281.14400000000001</v>
      </c>
      <c r="X31" s="16"/>
      <c r="Y31" s="16"/>
      <c r="Z31" s="16"/>
      <c r="AA31" s="16"/>
      <c r="AB31" s="20"/>
    </row>
    <row r="32" spans="1:28" s="8" customFormat="1" x14ac:dyDescent="0.55000000000000004">
      <c r="A32" s="7"/>
      <c r="B32" s="7" t="s">
        <v>30</v>
      </c>
      <c r="C32" s="9">
        <f t="shared" si="1"/>
        <v>0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10"/>
    </row>
    <row r="33" spans="1:28" x14ac:dyDescent="0.55000000000000004">
      <c r="A33" s="2">
        <v>7</v>
      </c>
      <c r="B33" s="2" t="s">
        <v>10</v>
      </c>
      <c r="C33" s="22">
        <v>612.21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6"/>
    </row>
    <row r="34" spans="1:28" s="12" customFormat="1" x14ac:dyDescent="0.55000000000000004">
      <c r="A34" s="11"/>
      <c r="B34" s="11" t="s">
        <v>28</v>
      </c>
      <c r="C34" s="13">
        <f t="shared" si="1"/>
        <v>612.21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25">
        <f>+C33</f>
        <v>612.21</v>
      </c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5"/>
    </row>
    <row r="35" spans="1:28" s="17" customFormat="1" x14ac:dyDescent="0.55000000000000004">
      <c r="A35" s="16"/>
      <c r="B35" s="16" t="s">
        <v>29</v>
      </c>
      <c r="C35" s="18">
        <f t="shared" si="1"/>
        <v>612.21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24"/>
      <c r="O35" s="16"/>
      <c r="P35" s="16"/>
      <c r="Q35" s="16"/>
      <c r="R35" s="16"/>
      <c r="S35" s="16"/>
      <c r="T35" s="16"/>
      <c r="U35" s="16"/>
      <c r="V35" s="16"/>
      <c r="W35" s="16">
        <f>+$C$33/4</f>
        <v>153.05250000000001</v>
      </c>
      <c r="X35" s="16">
        <f t="shared" ref="X35:Z35" si="11">+$C$33/4</f>
        <v>153.05250000000001</v>
      </c>
      <c r="Y35" s="16">
        <f t="shared" si="11"/>
        <v>153.05250000000001</v>
      </c>
      <c r="Z35" s="16">
        <f t="shared" si="11"/>
        <v>153.05250000000001</v>
      </c>
      <c r="AA35" s="16"/>
      <c r="AB35" s="20"/>
    </row>
    <row r="36" spans="1:28" s="8" customFormat="1" x14ac:dyDescent="0.55000000000000004">
      <c r="A36" s="7"/>
      <c r="B36" s="7" t="s">
        <v>30</v>
      </c>
      <c r="C36" s="9">
        <f t="shared" si="1"/>
        <v>0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10"/>
    </row>
    <row r="37" spans="1:28" x14ac:dyDescent="0.55000000000000004">
      <c r="A37" s="2">
        <v>8</v>
      </c>
      <c r="B37" s="2" t="s">
        <v>11</v>
      </c>
      <c r="C37" s="22">
        <v>2554.73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6"/>
    </row>
    <row r="38" spans="1:28" s="12" customFormat="1" x14ac:dyDescent="0.55000000000000004">
      <c r="A38" s="11"/>
      <c r="B38" s="11" t="s">
        <v>28</v>
      </c>
      <c r="C38" s="13">
        <f t="shared" si="1"/>
        <v>2554.73</v>
      </c>
      <c r="D38" s="11"/>
      <c r="E38" s="11"/>
      <c r="F38" s="11">
        <f>+$C$37/2</f>
        <v>1277.365</v>
      </c>
      <c r="G38" s="11">
        <f>+$C$37/2</f>
        <v>1277.365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5"/>
    </row>
    <row r="39" spans="1:28" s="17" customFormat="1" x14ac:dyDescent="0.55000000000000004">
      <c r="A39" s="16"/>
      <c r="B39" s="16" t="s">
        <v>29</v>
      </c>
      <c r="C39" s="18">
        <f t="shared" si="1"/>
        <v>2554.73</v>
      </c>
      <c r="D39" s="16"/>
      <c r="E39" s="16"/>
      <c r="F39" s="16">
        <f>+$C$37/8</f>
        <v>319.34125</v>
      </c>
      <c r="G39" s="16">
        <f t="shared" ref="G39:M39" si="12">+$C$37/8</f>
        <v>319.34125</v>
      </c>
      <c r="H39" s="16">
        <f t="shared" si="12"/>
        <v>319.34125</v>
      </c>
      <c r="I39" s="16">
        <f t="shared" si="12"/>
        <v>319.34125</v>
      </c>
      <c r="J39" s="16">
        <f t="shared" si="12"/>
        <v>319.34125</v>
      </c>
      <c r="K39" s="16">
        <f t="shared" si="12"/>
        <v>319.34125</v>
      </c>
      <c r="L39" s="16">
        <f t="shared" si="12"/>
        <v>319.34125</v>
      </c>
      <c r="M39" s="16">
        <f t="shared" si="12"/>
        <v>319.34125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20"/>
    </row>
    <row r="40" spans="1:28" s="8" customFormat="1" x14ac:dyDescent="0.55000000000000004">
      <c r="A40" s="7"/>
      <c r="B40" s="7" t="s">
        <v>30</v>
      </c>
      <c r="C40" s="9">
        <f t="shared" si="1"/>
        <v>2554.73</v>
      </c>
      <c r="D40" s="7"/>
      <c r="E40" s="7"/>
      <c r="F40" s="7">
        <f>+$C$37/6</f>
        <v>425.78833333333336</v>
      </c>
      <c r="G40" s="7">
        <f t="shared" ref="G40:K40" si="13">+$C$37/6</f>
        <v>425.78833333333336</v>
      </c>
      <c r="H40" s="7">
        <f t="shared" si="13"/>
        <v>425.78833333333336</v>
      </c>
      <c r="I40" s="7">
        <f t="shared" si="13"/>
        <v>425.78833333333336</v>
      </c>
      <c r="J40" s="7">
        <f t="shared" si="13"/>
        <v>425.78833333333336</v>
      </c>
      <c r="K40" s="7">
        <f t="shared" si="13"/>
        <v>425.78833333333336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10"/>
    </row>
    <row r="41" spans="1:28" x14ac:dyDescent="0.55000000000000004">
      <c r="A41" s="2">
        <v>9</v>
      </c>
      <c r="B41" s="2" t="s">
        <v>12</v>
      </c>
      <c r="C41" s="22">
        <v>7748.94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6"/>
    </row>
    <row r="42" spans="1:28" s="12" customFormat="1" x14ac:dyDescent="0.55000000000000004">
      <c r="A42" s="11"/>
      <c r="B42" s="11" t="s">
        <v>28</v>
      </c>
      <c r="C42" s="13">
        <f t="shared" si="1"/>
        <v>7748.94</v>
      </c>
      <c r="D42" s="11"/>
      <c r="E42" s="11"/>
      <c r="F42" s="11"/>
      <c r="G42" s="11"/>
      <c r="H42" s="11">
        <f>+$C$41/2</f>
        <v>3874.47</v>
      </c>
      <c r="I42" s="11">
        <f>+$C$41/2</f>
        <v>3874.47</v>
      </c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5"/>
    </row>
    <row r="43" spans="1:28" s="17" customFormat="1" x14ac:dyDescent="0.55000000000000004">
      <c r="A43" s="16"/>
      <c r="B43" s="16" t="s">
        <v>29</v>
      </c>
      <c r="C43" s="18">
        <f t="shared" si="1"/>
        <v>7748.9400000000014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>
        <f>+$C$41/10</f>
        <v>774.89400000000001</v>
      </c>
      <c r="Q43" s="16">
        <f t="shared" ref="Q43:Y43" si="14">+$C$41/10</f>
        <v>774.89400000000001</v>
      </c>
      <c r="R43" s="16">
        <f t="shared" si="14"/>
        <v>774.89400000000001</v>
      </c>
      <c r="S43" s="16">
        <f t="shared" si="14"/>
        <v>774.89400000000001</v>
      </c>
      <c r="T43" s="16">
        <f t="shared" si="14"/>
        <v>774.89400000000001</v>
      </c>
      <c r="U43" s="16">
        <f t="shared" si="14"/>
        <v>774.89400000000001</v>
      </c>
      <c r="V43" s="16">
        <f t="shared" si="14"/>
        <v>774.89400000000001</v>
      </c>
      <c r="W43" s="16">
        <f t="shared" si="14"/>
        <v>774.89400000000001</v>
      </c>
      <c r="X43" s="16">
        <f t="shared" si="14"/>
        <v>774.89400000000001</v>
      </c>
      <c r="Y43" s="16">
        <f t="shared" si="14"/>
        <v>774.89400000000001</v>
      </c>
      <c r="Z43" s="16"/>
      <c r="AA43" s="16"/>
      <c r="AB43" s="20"/>
    </row>
    <row r="44" spans="1:28" s="8" customFormat="1" x14ac:dyDescent="0.55000000000000004">
      <c r="A44" s="7"/>
      <c r="B44" s="7" t="s">
        <v>30</v>
      </c>
      <c r="C44" s="9">
        <f t="shared" si="1"/>
        <v>3874.4700000000003</v>
      </c>
      <c r="D44" s="7"/>
      <c r="E44" s="7"/>
      <c r="F44" s="7"/>
      <c r="G44" s="7"/>
      <c r="H44" s="7"/>
      <c r="I44" s="7"/>
      <c r="J44" s="7">
        <f>+$C$42/10</f>
        <v>774.89400000000001</v>
      </c>
      <c r="K44" s="7">
        <f t="shared" ref="K44:N44" si="15">+$C$42/10</f>
        <v>774.89400000000001</v>
      </c>
      <c r="L44" s="7">
        <f t="shared" si="15"/>
        <v>774.89400000000001</v>
      </c>
      <c r="M44" s="7">
        <f t="shared" si="15"/>
        <v>774.89400000000001</v>
      </c>
      <c r="N44" s="7">
        <f t="shared" si="15"/>
        <v>774.89400000000001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10"/>
    </row>
    <row r="45" spans="1:28" x14ac:dyDescent="0.55000000000000004">
      <c r="A45" s="2">
        <v>10</v>
      </c>
      <c r="B45" s="2" t="s">
        <v>13</v>
      </c>
      <c r="C45" s="22">
        <v>126.05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6"/>
    </row>
    <row r="46" spans="1:28" s="12" customFormat="1" x14ac:dyDescent="0.55000000000000004">
      <c r="A46" s="11"/>
      <c r="B46" s="11" t="s">
        <v>28</v>
      </c>
      <c r="C46" s="13">
        <f t="shared" si="1"/>
        <v>126.05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25">
        <f>+C45</f>
        <v>126.05</v>
      </c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5"/>
    </row>
    <row r="47" spans="1:28" s="17" customFormat="1" x14ac:dyDescent="0.55000000000000004">
      <c r="A47" s="16"/>
      <c r="B47" s="16" t="s">
        <v>29</v>
      </c>
      <c r="C47" s="18">
        <f t="shared" si="1"/>
        <v>126.05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>
        <f>+$C$45/3</f>
        <v>42.016666666666666</v>
      </c>
      <c r="Y47" s="16">
        <f t="shared" ref="Y47:Z47" si="16">+$C$45/3</f>
        <v>42.016666666666666</v>
      </c>
      <c r="Z47" s="16">
        <f t="shared" si="16"/>
        <v>42.016666666666666</v>
      </c>
      <c r="AA47" s="16"/>
      <c r="AB47" s="20"/>
    </row>
    <row r="48" spans="1:28" s="8" customFormat="1" x14ac:dyDescent="0.55000000000000004">
      <c r="A48" s="7"/>
      <c r="B48" s="7" t="s">
        <v>30</v>
      </c>
      <c r="C48" s="9">
        <f t="shared" si="1"/>
        <v>0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10"/>
    </row>
    <row r="49" spans="1:28" x14ac:dyDescent="0.55000000000000004">
      <c r="A49" s="2">
        <v>11</v>
      </c>
      <c r="B49" s="2" t="s">
        <v>14</v>
      </c>
      <c r="C49" s="22">
        <v>5680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6"/>
    </row>
    <row r="50" spans="1:28" s="12" customFormat="1" x14ac:dyDescent="0.55000000000000004">
      <c r="A50" s="11"/>
      <c r="B50" s="11" t="s">
        <v>28</v>
      </c>
      <c r="C50" s="13">
        <f t="shared" si="1"/>
        <v>5680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>
        <f>+$C$49/2</f>
        <v>2840</v>
      </c>
      <c r="O50" s="11">
        <f>+$C$49/2</f>
        <v>2840</v>
      </c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5"/>
    </row>
    <row r="51" spans="1:28" s="17" customFormat="1" x14ac:dyDescent="0.55000000000000004">
      <c r="A51" s="16"/>
      <c r="B51" s="16" t="s">
        <v>29</v>
      </c>
      <c r="C51" s="18">
        <f t="shared" si="1"/>
        <v>5680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>
        <f>+$C$49/3</f>
        <v>1893.3333333333333</v>
      </c>
      <c r="X51" s="16">
        <f t="shared" ref="X51:Y51" si="17">+$C$49/3</f>
        <v>1893.3333333333333</v>
      </c>
      <c r="Y51" s="16">
        <f t="shared" si="17"/>
        <v>1893.3333333333333</v>
      </c>
      <c r="Z51" s="16"/>
      <c r="AA51" s="16"/>
      <c r="AB51" s="20"/>
    </row>
    <row r="52" spans="1:28" s="8" customFormat="1" x14ac:dyDescent="0.55000000000000004">
      <c r="A52" s="7"/>
      <c r="B52" s="7" t="s">
        <v>30</v>
      </c>
      <c r="C52" s="9">
        <f t="shared" si="1"/>
        <v>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10"/>
    </row>
    <row r="53" spans="1:28" x14ac:dyDescent="0.55000000000000004">
      <c r="A53" s="2">
        <v>12</v>
      </c>
      <c r="B53" s="2" t="s">
        <v>15</v>
      </c>
      <c r="C53" s="22">
        <v>2002.45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6"/>
    </row>
    <row r="54" spans="1:28" s="12" customFormat="1" x14ac:dyDescent="0.55000000000000004">
      <c r="A54" s="11"/>
      <c r="B54" s="11" t="s">
        <v>28</v>
      </c>
      <c r="C54" s="13">
        <f t="shared" si="1"/>
        <v>2002.45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>
        <f>+$C$53/2</f>
        <v>1001.225</v>
      </c>
      <c r="O54" s="11">
        <f>+$C$53/2</f>
        <v>1001.225</v>
      </c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5"/>
    </row>
    <row r="55" spans="1:28" s="17" customFormat="1" x14ac:dyDescent="0.55000000000000004">
      <c r="A55" s="16"/>
      <c r="B55" s="16" t="s">
        <v>29</v>
      </c>
      <c r="C55" s="18">
        <f t="shared" si="1"/>
        <v>2002.45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>
        <f>+$C$53/4</f>
        <v>500.61250000000001</v>
      </c>
      <c r="W55" s="16">
        <f t="shared" ref="W55:Y55" si="18">+$C$53/4</f>
        <v>500.61250000000001</v>
      </c>
      <c r="X55" s="16">
        <f t="shared" si="18"/>
        <v>500.61250000000001</v>
      </c>
      <c r="Y55" s="16">
        <f t="shared" si="18"/>
        <v>500.61250000000001</v>
      </c>
      <c r="Z55" s="16"/>
      <c r="AA55" s="16"/>
      <c r="AB55" s="20"/>
    </row>
    <row r="56" spans="1:28" s="8" customFormat="1" x14ac:dyDescent="0.55000000000000004">
      <c r="A56" s="7"/>
      <c r="B56" s="7" t="s">
        <v>30</v>
      </c>
      <c r="C56" s="9">
        <f t="shared" si="1"/>
        <v>0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10"/>
    </row>
    <row r="57" spans="1:28" x14ac:dyDescent="0.55000000000000004">
      <c r="A57" s="2">
        <v>13</v>
      </c>
      <c r="B57" s="2" t="s">
        <v>16</v>
      </c>
      <c r="C57" s="2">
        <v>1000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6">
        <f t="shared" ref="AB57:AB72" si="19">SUM(C57:AA57)</f>
        <v>1000</v>
      </c>
    </row>
    <row r="58" spans="1:28" s="12" customFormat="1" x14ac:dyDescent="0.55000000000000004">
      <c r="A58" s="11"/>
      <c r="B58" s="11" t="s">
        <v>28</v>
      </c>
      <c r="C58" s="11">
        <f t="shared" si="1"/>
        <v>1000</v>
      </c>
      <c r="D58" s="11"/>
      <c r="E58" s="11"/>
      <c r="F58" s="11"/>
      <c r="G58" s="11"/>
      <c r="H58" s="11"/>
      <c r="I58" s="11"/>
      <c r="J58" s="11"/>
      <c r="K58" s="11"/>
      <c r="L58" s="11">
        <f>+$C$57/4</f>
        <v>250</v>
      </c>
      <c r="M58" s="11">
        <f t="shared" ref="M58:O58" si="20">+$C$57/4</f>
        <v>250</v>
      </c>
      <c r="N58" s="11">
        <f t="shared" si="20"/>
        <v>250</v>
      </c>
      <c r="O58" s="11">
        <f t="shared" si="20"/>
        <v>250</v>
      </c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5">
        <f t="shared" si="19"/>
        <v>2000</v>
      </c>
    </row>
    <row r="59" spans="1:28" s="17" customFormat="1" x14ac:dyDescent="0.55000000000000004">
      <c r="A59" s="16"/>
      <c r="B59" s="16" t="s">
        <v>29</v>
      </c>
      <c r="C59" s="16">
        <f t="shared" si="1"/>
        <v>999.99999999999989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>
        <f>+$C$58/6</f>
        <v>166.66666666666666</v>
      </c>
      <c r="W59" s="16">
        <f t="shared" ref="W59:AA59" si="21">+$C$58/6</f>
        <v>166.66666666666666</v>
      </c>
      <c r="X59" s="16">
        <f t="shared" si="21"/>
        <v>166.66666666666666</v>
      </c>
      <c r="Y59" s="16">
        <f t="shared" si="21"/>
        <v>166.66666666666666</v>
      </c>
      <c r="Z59" s="16">
        <f t="shared" si="21"/>
        <v>166.66666666666666</v>
      </c>
      <c r="AA59" s="16">
        <f t="shared" si="21"/>
        <v>166.66666666666666</v>
      </c>
      <c r="AB59" s="20">
        <f t="shared" si="19"/>
        <v>2000.0000000000002</v>
      </c>
    </row>
    <row r="60" spans="1:28" s="8" customFormat="1" x14ac:dyDescent="0.55000000000000004">
      <c r="A60" s="7"/>
      <c r="B60" s="7" t="s">
        <v>30</v>
      </c>
      <c r="C60" s="7">
        <f t="shared" si="1"/>
        <v>0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10">
        <f t="shared" si="19"/>
        <v>0</v>
      </c>
    </row>
    <row r="61" spans="1:28" x14ac:dyDescent="0.55000000000000004">
      <c r="A61" s="2">
        <v>14</v>
      </c>
      <c r="B61" s="2" t="s">
        <v>17</v>
      </c>
      <c r="C61" s="23">
        <v>80.58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6">
        <f t="shared" si="19"/>
        <v>80.58</v>
      </c>
    </row>
    <row r="62" spans="1:28" s="12" customFormat="1" x14ac:dyDescent="0.55000000000000004">
      <c r="A62" s="11"/>
      <c r="B62" s="11" t="s">
        <v>28</v>
      </c>
      <c r="C62" s="11">
        <f t="shared" si="1"/>
        <v>80.58</v>
      </c>
      <c r="D62" s="11"/>
      <c r="E62" s="11"/>
      <c r="F62" s="11"/>
      <c r="G62" s="11"/>
      <c r="H62" s="11"/>
      <c r="I62" s="11">
        <f>+C61</f>
        <v>80.58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5">
        <f t="shared" si="19"/>
        <v>161.16</v>
      </c>
    </row>
    <row r="63" spans="1:28" s="17" customFormat="1" x14ac:dyDescent="0.55000000000000004">
      <c r="A63" s="16"/>
      <c r="B63" s="16" t="s">
        <v>29</v>
      </c>
      <c r="C63" s="16">
        <f t="shared" si="1"/>
        <v>80.58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>
        <f>+$C$61/3</f>
        <v>26.86</v>
      </c>
      <c r="V63" s="16">
        <f t="shared" ref="V63:W63" si="22">+$C$61/3</f>
        <v>26.86</v>
      </c>
      <c r="W63" s="16">
        <f t="shared" si="22"/>
        <v>26.86</v>
      </c>
      <c r="X63" s="16"/>
      <c r="Y63" s="16"/>
      <c r="Z63" s="16"/>
      <c r="AA63" s="16"/>
      <c r="AB63" s="20">
        <f t="shared" si="19"/>
        <v>161.16000000000003</v>
      </c>
    </row>
    <row r="64" spans="1:28" s="8" customFormat="1" x14ac:dyDescent="0.55000000000000004">
      <c r="A64" s="7"/>
      <c r="B64" s="7" t="s">
        <v>30</v>
      </c>
      <c r="C64" s="7">
        <f t="shared" si="1"/>
        <v>0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10">
        <f t="shared" si="19"/>
        <v>0</v>
      </c>
    </row>
    <row r="65" spans="1:28" x14ac:dyDescent="0.55000000000000004">
      <c r="A65" s="2">
        <v>15</v>
      </c>
      <c r="B65" s="2" t="s">
        <v>18</v>
      </c>
      <c r="C65" s="23">
        <f>2703.5+60.18</f>
        <v>2763.68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6">
        <f t="shared" si="19"/>
        <v>2763.68</v>
      </c>
    </row>
    <row r="66" spans="1:28" s="12" customFormat="1" x14ac:dyDescent="0.55000000000000004">
      <c r="A66" s="11"/>
      <c r="B66" s="11" t="s">
        <v>28</v>
      </c>
      <c r="C66" s="11">
        <f t="shared" si="1"/>
        <v>2763.6800000000003</v>
      </c>
      <c r="D66" s="11">
        <f>+$C$65/12</f>
        <v>230.30666666666664</v>
      </c>
      <c r="E66" s="11">
        <f t="shared" ref="E66:O66" si="23">+$C$65/12</f>
        <v>230.30666666666664</v>
      </c>
      <c r="F66" s="11">
        <f t="shared" si="23"/>
        <v>230.30666666666664</v>
      </c>
      <c r="G66" s="11">
        <f t="shared" si="23"/>
        <v>230.30666666666664</v>
      </c>
      <c r="H66" s="11">
        <f t="shared" si="23"/>
        <v>230.30666666666664</v>
      </c>
      <c r="I66" s="11">
        <f t="shared" si="23"/>
        <v>230.30666666666664</v>
      </c>
      <c r="J66" s="11">
        <f t="shared" si="23"/>
        <v>230.30666666666664</v>
      </c>
      <c r="K66" s="11">
        <f t="shared" si="23"/>
        <v>230.30666666666664</v>
      </c>
      <c r="L66" s="11">
        <f t="shared" si="23"/>
        <v>230.30666666666664</v>
      </c>
      <c r="M66" s="11">
        <f t="shared" si="23"/>
        <v>230.30666666666664</v>
      </c>
      <c r="N66" s="11">
        <f t="shared" si="23"/>
        <v>230.30666666666664</v>
      </c>
      <c r="O66" s="11">
        <f t="shared" si="23"/>
        <v>230.30666666666664</v>
      </c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5">
        <f t="shared" si="19"/>
        <v>5527.36</v>
      </c>
    </row>
    <row r="67" spans="1:28" s="17" customFormat="1" x14ac:dyDescent="0.55000000000000004">
      <c r="A67" s="16"/>
      <c r="B67" s="16" t="s">
        <v>29</v>
      </c>
      <c r="C67" s="16">
        <f t="shared" si="1"/>
        <v>2763.68</v>
      </c>
      <c r="D67" s="16">
        <f>+$C$65/24</f>
        <v>115.15333333333332</v>
      </c>
      <c r="E67" s="16">
        <f t="shared" ref="E67:AA67" si="24">+$C$65/24</f>
        <v>115.15333333333332</v>
      </c>
      <c r="F67" s="16">
        <f t="shared" si="24"/>
        <v>115.15333333333332</v>
      </c>
      <c r="G67" s="16">
        <f t="shared" si="24"/>
        <v>115.15333333333332</v>
      </c>
      <c r="H67" s="16">
        <f t="shared" si="24"/>
        <v>115.15333333333332</v>
      </c>
      <c r="I67" s="16">
        <f t="shared" si="24"/>
        <v>115.15333333333332</v>
      </c>
      <c r="J67" s="16">
        <f t="shared" si="24"/>
        <v>115.15333333333332</v>
      </c>
      <c r="K67" s="16">
        <f t="shared" si="24"/>
        <v>115.15333333333332</v>
      </c>
      <c r="L67" s="16">
        <f t="shared" si="24"/>
        <v>115.15333333333332</v>
      </c>
      <c r="M67" s="16">
        <f t="shared" si="24"/>
        <v>115.15333333333332</v>
      </c>
      <c r="N67" s="16">
        <f t="shared" si="24"/>
        <v>115.15333333333332</v>
      </c>
      <c r="O67" s="16">
        <f t="shared" si="24"/>
        <v>115.15333333333332</v>
      </c>
      <c r="P67" s="16">
        <f t="shared" si="24"/>
        <v>115.15333333333332</v>
      </c>
      <c r="Q67" s="16">
        <f t="shared" si="24"/>
        <v>115.15333333333332</v>
      </c>
      <c r="R67" s="16">
        <f t="shared" si="24"/>
        <v>115.15333333333332</v>
      </c>
      <c r="S67" s="16">
        <f t="shared" si="24"/>
        <v>115.15333333333332</v>
      </c>
      <c r="T67" s="16">
        <f t="shared" si="24"/>
        <v>115.15333333333332</v>
      </c>
      <c r="U67" s="16">
        <f t="shared" si="24"/>
        <v>115.15333333333332</v>
      </c>
      <c r="V67" s="16">
        <f t="shared" si="24"/>
        <v>115.15333333333332</v>
      </c>
      <c r="W67" s="16">
        <f t="shared" si="24"/>
        <v>115.15333333333332</v>
      </c>
      <c r="X67" s="16">
        <f t="shared" si="24"/>
        <v>115.15333333333332</v>
      </c>
      <c r="Y67" s="16">
        <f t="shared" si="24"/>
        <v>115.15333333333332</v>
      </c>
      <c r="Z67" s="16">
        <f t="shared" si="24"/>
        <v>115.15333333333332</v>
      </c>
      <c r="AA67" s="16">
        <f t="shared" si="24"/>
        <v>115.15333333333332</v>
      </c>
      <c r="AB67" s="20">
        <f t="shared" si="19"/>
        <v>5527.3600000000024</v>
      </c>
    </row>
    <row r="68" spans="1:28" s="8" customFormat="1" x14ac:dyDescent="0.55000000000000004">
      <c r="A68" s="7"/>
      <c r="B68" s="7" t="s">
        <v>30</v>
      </c>
      <c r="C68" s="7">
        <f t="shared" si="1"/>
        <v>1085.7314285714288</v>
      </c>
      <c r="D68" s="7">
        <f>+$C$65/28</f>
        <v>98.702857142857141</v>
      </c>
      <c r="E68" s="7">
        <v>98.702857142857141</v>
      </c>
      <c r="F68" s="7">
        <v>98.702857142857141</v>
      </c>
      <c r="G68" s="7">
        <v>98.702857142857141</v>
      </c>
      <c r="H68" s="7">
        <v>98.702857142857141</v>
      </c>
      <c r="I68" s="7">
        <v>98.702857142857141</v>
      </c>
      <c r="J68" s="7">
        <v>98.702857142857141</v>
      </c>
      <c r="K68" s="7">
        <v>98.702857142857141</v>
      </c>
      <c r="L68" s="7">
        <v>98.702857142857141</v>
      </c>
      <c r="M68" s="7">
        <v>98.702857142857141</v>
      </c>
      <c r="N68" s="7">
        <v>98.702857142857141</v>
      </c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10">
        <f t="shared" si="19"/>
        <v>2171.4628571428566</v>
      </c>
    </row>
    <row r="69" spans="1:28" s="12" customFormat="1" x14ac:dyDescent="0.55000000000000004">
      <c r="A69" s="27" t="s">
        <v>31</v>
      </c>
      <c r="B69" s="27" t="s">
        <v>28</v>
      </c>
      <c r="C69" s="27"/>
      <c r="D69" s="27">
        <f>+SUMIF($B$9:$B$68,$B$69,D9:D68)</f>
        <v>869.40416666666658</v>
      </c>
      <c r="E69" s="27">
        <f t="shared" ref="E69:G69" si="25">+SUMIF($B$9:$B$68,$B$69,E9:E68)</f>
        <v>2428.0331666666671</v>
      </c>
      <c r="F69" s="27">
        <f t="shared" si="25"/>
        <v>3845.6151666666669</v>
      </c>
      <c r="G69" s="27">
        <f t="shared" si="25"/>
        <v>3845.6151666666669</v>
      </c>
      <c r="H69" s="27">
        <f t="shared" ref="H69" si="26">+SUMIF($B$9:$B$68,$B$69,H9:H68)</f>
        <v>6053.0629166666668</v>
      </c>
      <c r="I69" s="27">
        <f t="shared" ref="I69" si="27">+SUMIF($B$9:$B$68,$B$69,I9:I68)</f>
        <v>6133.6429166666667</v>
      </c>
      <c r="J69" s="27">
        <f t="shared" ref="J69" si="28">+SUMIF($B$9:$B$68,$B$69,J9:J68)</f>
        <v>2178.5929166666674</v>
      </c>
      <c r="K69" s="27">
        <f t="shared" ref="K69" si="29">+SUMIF($B$9:$B$68,$B$69,K9:K68)</f>
        <v>2178.5929166666674</v>
      </c>
      <c r="L69" s="27">
        <f t="shared" ref="L69" si="30">+SUMIF($B$9:$B$68,$B$69,L9:L68)</f>
        <v>480.30666666666662</v>
      </c>
      <c r="M69" s="27">
        <f t="shared" ref="M69" si="31">+SUMIF($B$9:$B$68,$B$69,M9:M68)</f>
        <v>2525.124166666667</v>
      </c>
      <c r="N69" s="27">
        <f t="shared" ref="N69" si="32">+SUMIF($B$9:$B$68,$B$69,N9:N68)</f>
        <v>8663.2381666666697</v>
      </c>
      <c r="O69" s="27">
        <f t="shared" ref="O69" si="33">+SUMIF($B$9:$B$68,$B$69,O9:O68)</f>
        <v>4321.5316666666668</v>
      </c>
      <c r="P69" s="27">
        <f>+SUMIF($B$9:$B$68,$B$69,P9:P68)</f>
        <v>0</v>
      </c>
      <c r="Q69" s="27">
        <f t="shared" ref="Q69" si="34">+SUMIF($B$9:$B$68,$B$69,Q9:Q68)</f>
        <v>0</v>
      </c>
      <c r="R69" s="27">
        <f t="shared" ref="R69" si="35">+SUMIF($B$9:$B$68,$B$69,R9:R68)</f>
        <v>0</v>
      </c>
      <c r="S69" s="27">
        <f t="shared" ref="S69" si="36">+SUMIF($B$9:$B$68,$B$69,S9:S68)</f>
        <v>0</v>
      </c>
      <c r="T69" s="27">
        <f t="shared" ref="T69" si="37">+SUMIF($B$9:$B$68,$B$69,T9:T68)</f>
        <v>0</v>
      </c>
      <c r="U69" s="27">
        <f t="shared" ref="U69" si="38">+SUMIF($B$9:$B$68,$B$69,U9:U68)</f>
        <v>0</v>
      </c>
      <c r="V69" s="27">
        <f t="shared" ref="V69" si="39">+SUMIF($B$9:$B$68,$B$69,V9:V68)</f>
        <v>0</v>
      </c>
      <c r="W69" s="27">
        <f t="shared" ref="W69" si="40">+SUMIF($B$9:$B$68,$B$69,W9:W68)</f>
        <v>0</v>
      </c>
      <c r="X69" s="27">
        <f t="shared" ref="X69" si="41">+SUMIF($B$9:$B$68,$B$69,X9:X68)</f>
        <v>0</v>
      </c>
      <c r="Y69" s="27">
        <f t="shared" ref="Y69" si="42">+SUMIF($B$9:$B$68,$B$69,Y9:Y68)</f>
        <v>0</v>
      </c>
      <c r="Z69" s="27">
        <f t="shared" ref="Z69" si="43">+SUMIF($B$9:$B$68,$B$69,Z9:Z68)</f>
        <v>0</v>
      </c>
      <c r="AA69" s="27">
        <f t="shared" ref="AA69" si="44">+SUMIF($B$9:$B$68,$B$69,AA9:AA68)</f>
        <v>0</v>
      </c>
      <c r="AB69" s="15">
        <f t="shared" si="19"/>
        <v>43522.760000000017</v>
      </c>
    </row>
    <row r="70" spans="1:28" s="17" customFormat="1" x14ac:dyDescent="0.55000000000000004">
      <c r="A70" s="28" t="s">
        <v>31</v>
      </c>
      <c r="B70" s="28" t="s">
        <v>29</v>
      </c>
      <c r="C70" s="28"/>
      <c r="D70" s="28">
        <f>+SUMIF($B$9:$B$68,$B$70,D9:D68)</f>
        <v>399.1966666666666</v>
      </c>
      <c r="E70" s="28">
        <f t="shared" ref="E70:AA70" si="45">+SUMIF($B$9:$B$68,$B$70,E9:E68)</f>
        <v>399.1966666666666</v>
      </c>
      <c r="F70" s="28">
        <f t="shared" si="45"/>
        <v>718.53791666666655</v>
      </c>
      <c r="G70" s="28">
        <f t="shared" si="45"/>
        <v>718.53791666666655</v>
      </c>
      <c r="H70" s="28">
        <f t="shared" si="45"/>
        <v>718.53791666666655</v>
      </c>
      <c r="I70" s="28">
        <f t="shared" si="45"/>
        <v>718.53791666666655</v>
      </c>
      <c r="J70" s="28">
        <f t="shared" si="45"/>
        <v>1057.9461833333335</v>
      </c>
      <c r="K70" s="28">
        <f t="shared" si="45"/>
        <v>1057.9461833333335</v>
      </c>
      <c r="L70" s="28">
        <f t="shared" si="45"/>
        <v>2226.9179333333332</v>
      </c>
      <c r="M70" s="28">
        <f t="shared" si="45"/>
        <v>1603.4663333333333</v>
      </c>
      <c r="N70" s="28">
        <f t="shared" si="45"/>
        <v>1284.1250833333334</v>
      </c>
      <c r="O70" s="28">
        <f t="shared" si="45"/>
        <v>1284.1250833333334</v>
      </c>
      <c r="P70" s="28">
        <f t="shared" si="45"/>
        <v>2188.9048333333335</v>
      </c>
      <c r="Q70" s="28">
        <f t="shared" si="45"/>
        <v>2188.9048333333335</v>
      </c>
      <c r="R70" s="28">
        <f t="shared" si="45"/>
        <v>2188.9048333333335</v>
      </c>
      <c r="S70" s="28">
        <f t="shared" si="45"/>
        <v>2751.1928333333335</v>
      </c>
      <c r="T70" s="28">
        <f t="shared" si="45"/>
        <v>2751.1928333333335</v>
      </c>
      <c r="U70" s="28">
        <f t="shared" si="45"/>
        <v>2778.0528333333336</v>
      </c>
      <c r="V70" s="28">
        <f t="shared" si="45"/>
        <v>2146.4744999999998</v>
      </c>
      <c r="W70" s="28">
        <f t="shared" si="45"/>
        <v>4476.903666666667</v>
      </c>
      <c r="X70" s="28">
        <f t="shared" si="45"/>
        <v>4553.2239333333337</v>
      </c>
      <c r="Y70" s="28">
        <f t="shared" si="45"/>
        <v>4553.2239333333337</v>
      </c>
      <c r="Z70" s="28">
        <f t="shared" si="45"/>
        <v>476.8891666666666</v>
      </c>
      <c r="AA70" s="28">
        <f t="shared" si="45"/>
        <v>281.82</v>
      </c>
      <c r="AB70" s="20">
        <f t="shared" si="19"/>
        <v>43522.760000000009</v>
      </c>
    </row>
    <row r="71" spans="1:28" s="8" customFormat="1" x14ac:dyDescent="0.55000000000000004">
      <c r="A71" s="29" t="s">
        <v>31</v>
      </c>
      <c r="B71" s="29" t="s">
        <v>30</v>
      </c>
      <c r="C71" s="29"/>
      <c r="D71" s="29">
        <f>+SUMIF($B$9:$B$68,$B$71,D9:D68)</f>
        <v>98.702857142857141</v>
      </c>
      <c r="E71" s="29">
        <f t="shared" ref="E71:AA71" si="46">+SUMIF($B$9:$B$68,$B$71,E9:E68)</f>
        <v>98.702857142857141</v>
      </c>
      <c r="F71" s="29">
        <f t="shared" si="46"/>
        <v>808.53452380952388</v>
      </c>
      <c r="G71" s="29">
        <f t="shared" si="46"/>
        <v>808.53452380952388</v>
      </c>
      <c r="H71" s="29">
        <f t="shared" si="46"/>
        <v>808.53452380952388</v>
      </c>
      <c r="I71" s="29">
        <f t="shared" si="46"/>
        <v>808.53452380952388</v>
      </c>
      <c r="J71" s="29">
        <f t="shared" si="46"/>
        <v>1583.4285238095238</v>
      </c>
      <c r="K71" s="29">
        <f t="shared" si="46"/>
        <v>3038.1489238095237</v>
      </c>
      <c r="L71" s="29">
        <f t="shared" si="46"/>
        <v>3627.1747571428577</v>
      </c>
      <c r="M71" s="29">
        <f t="shared" si="46"/>
        <v>3627.1747571428577</v>
      </c>
      <c r="N71" s="29">
        <f t="shared" si="46"/>
        <v>3627.1747571428577</v>
      </c>
      <c r="O71" s="29">
        <f t="shared" si="46"/>
        <v>935.17739999999992</v>
      </c>
      <c r="P71" s="29">
        <f t="shared" si="46"/>
        <v>0</v>
      </c>
      <c r="Q71" s="29">
        <f t="shared" si="46"/>
        <v>0</v>
      </c>
      <c r="R71" s="29">
        <f t="shared" si="46"/>
        <v>0</v>
      </c>
      <c r="S71" s="29">
        <f t="shared" si="46"/>
        <v>0</v>
      </c>
      <c r="T71" s="29">
        <f t="shared" si="46"/>
        <v>0</v>
      </c>
      <c r="U71" s="29">
        <f t="shared" si="46"/>
        <v>0</v>
      </c>
      <c r="V71" s="29">
        <f t="shared" si="46"/>
        <v>0</v>
      </c>
      <c r="W71" s="29">
        <f t="shared" si="46"/>
        <v>0</v>
      </c>
      <c r="X71" s="29">
        <f t="shared" si="46"/>
        <v>0</v>
      </c>
      <c r="Y71" s="29">
        <f t="shared" si="46"/>
        <v>0</v>
      </c>
      <c r="Z71" s="29">
        <f t="shared" si="46"/>
        <v>0</v>
      </c>
      <c r="AA71" s="29">
        <f t="shared" si="46"/>
        <v>0</v>
      </c>
      <c r="AB71" s="10">
        <f t="shared" si="19"/>
        <v>19869.82292857143</v>
      </c>
    </row>
    <row r="72" spans="1:28" x14ac:dyDescent="0.55000000000000004">
      <c r="AB72" s="6">
        <f t="shared" si="19"/>
        <v>0</v>
      </c>
    </row>
    <row r="73" spans="1:28" x14ac:dyDescent="0.55000000000000004">
      <c r="B73" s="1" t="s">
        <v>36</v>
      </c>
      <c r="C73" s="1">
        <v>43522.760000000017</v>
      </c>
      <c r="D73" s="1">
        <f>+D69</f>
        <v>869.40416666666658</v>
      </c>
      <c r="E73" s="1">
        <f>+E69+D73</f>
        <v>3297.4373333333338</v>
      </c>
      <c r="F73" s="1">
        <f t="shared" ref="F73:AA75" si="47">+F69+E73</f>
        <v>7143.0525000000007</v>
      </c>
      <c r="G73" s="1">
        <f t="shared" si="47"/>
        <v>10988.667666666668</v>
      </c>
      <c r="H73" s="1">
        <f t="shared" si="47"/>
        <v>17041.730583333334</v>
      </c>
      <c r="I73" s="1">
        <f t="shared" si="47"/>
        <v>23175.373500000002</v>
      </c>
      <c r="J73" s="1">
        <f t="shared" si="47"/>
        <v>25353.96641666667</v>
      </c>
      <c r="K73" s="1">
        <f t="shared" si="47"/>
        <v>27532.559333333338</v>
      </c>
      <c r="L73" s="1">
        <f t="shared" si="47"/>
        <v>28012.866000000005</v>
      </c>
      <c r="M73" s="1">
        <f t="shared" si="47"/>
        <v>30537.990166666674</v>
      </c>
      <c r="N73" s="1">
        <f t="shared" si="47"/>
        <v>39201.228333333347</v>
      </c>
      <c r="O73" s="1">
        <f t="shared" si="47"/>
        <v>43522.760000000017</v>
      </c>
      <c r="P73" s="1">
        <f t="shared" si="47"/>
        <v>43522.760000000017</v>
      </c>
      <c r="Q73" s="1">
        <f t="shared" si="47"/>
        <v>43522.760000000017</v>
      </c>
      <c r="R73" s="1">
        <f t="shared" si="47"/>
        <v>43522.760000000017</v>
      </c>
      <c r="S73" s="1">
        <f t="shared" si="47"/>
        <v>43522.760000000017</v>
      </c>
      <c r="T73" s="1">
        <f t="shared" si="47"/>
        <v>43522.760000000017</v>
      </c>
      <c r="U73" s="1">
        <f t="shared" si="47"/>
        <v>43522.760000000017</v>
      </c>
      <c r="V73" s="1">
        <f t="shared" si="47"/>
        <v>43522.760000000017</v>
      </c>
      <c r="W73" s="1">
        <f t="shared" si="47"/>
        <v>43522.760000000017</v>
      </c>
      <c r="X73" s="1">
        <f t="shared" si="47"/>
        <v>43522.760000000017</v>
      </c>
      <c r="Y73" s="1">
        <f t="shared" si="47"/>
        <v>43522.760000000017</v>
      </c>
      <c r="Z73" s="1">
        <f t="shared" si="47"/>
        <v>43522.760000000017</v>
      </c>
      <c r="AA73" s="1">
        <f t="shared" si="47"/>
        <v>43522.760000000017</v>
      </c>
    </row>
    <row r="74" spans="1:28" x14ac:dyDescent="0.55000000000000004">
      <c r="B74" s="1" t="s">
        <v>37</v>
      </c>
      <c r="C74" s="1">
        <v>43522.760000000017</v>
      </c>
      <c r="D74" s="1">
        <f t="shared" ref="D74:D75" si="48">+D70</f>
        <v>399.1966666666666</v>
      </c>
      <c r="E74" s="1">
        <f t="shared" ref="E74:T75" si="49">+E70+D74</f>
        <v>798.3933333333332</v>
      </c>
      <c r="F74" s="1">
        <f t="shared" si="49"/>
        <v>1516.9312499999996</v>
      </c>
      <c r="G74" s="1">
        <f t="shared" si="49"/>
        <v>2235.4691666666663</v>
      </c>
      <c r="H74" s="1">
        <f t="shared" si="49"/>
        <v>2954.007083333333</v>
      </c>
      <c r="I74" s="1">
        <f t="shared" si="49"/>
        <v>3672.5449999999996</v>
      </c>
      <c r="J74" s="1">
        <f t="shared" si="49"/>
        <v>4730.4911833333335</v>
      </c>
      <c r="K74" s="1">
        <f t="shared" si="49"/>
        <v>5788.437366666667</v>
      </c>
      <c r="L74" s="1">
        <f t="shared" si="49"/>
        <v>8015.3553000000002</v>
      </c>
      <c r="M74" s="1">
        <f t="shared" si="49"/>
        <v>9618.821633333333</v>
      </c>
      <c r="N74" s="1">
        <f t="shared" si="49"/>
        <v>10902.946716666665</v>
      </c>
      <c r="O74" s="1">
        <f t="shared" si="49"/>
        <v>12187.071799999998</v>
      </c>
      <c r="P74" s="1">
        <f t="shared" si="49"/>
        <v>14375.976633333332</v>
      </c>
      <c r="Q74" s="1">
        <f t="shared" si="49"/>
        <v>16564.881466666666</v>
      </c>
      <c r="R74" s="1">
        <f t="shared" si="49"/>
        <v>18753.7863</v>
      </c>
      <c r="S74" s="1">
        <f t="shared" si="49"/>
        <v>21504.979133333334</v>
      </c>
      <c r="T74" s="1">
        <f t="shared" si="49"/>
        <v>24256.171966666669</v>
      </c>
      <c r="U74" s="1">
        <f t="shared" si="47"/>
        <v>27034.224800000004</v>
      </c>
      <c r="V74" s="1">
        <f t="shared" si="47"/>
        <v>29180.699300000004</v>
      </c>
      <c r="W74" s="1">
        <f t="shared" si="47"/>
        <v>33657.602966666673</v>
      </c>
      <c r="X74" s="1">
        <f t="shared" si="47"/>
        <v>38210.826900000007</v>
      </c>
      <c r="Y74" s="1">
        <f t="shared" si="47"/>
        <v>42764.050833333342</v>
      </c>
      <c r="Z74" s="1">
        <f t="shared" si="47"/>
        <v>43240.94000000001</v>
      </c>
      <c r="AA74" s="1">
        <f t="shared" si="47"/>
        <v>43522.760000000009</v>
      </c>
    </row>
    <row r="75" spans="1:28" x14ac:dyDescent="0.55000000000000004">
      <c r="B75" s="1" t="s">
        <v>38</v>
      </c>
      <c r="C75" s="1">
        <v>43522.760000000017</v>
      </c>
      <c r="D75" s="1">
        <f t="shared" si="48"/>
        <v>98.702857142857141</v>
      </c>
      <c r="E75" s="1">
        <f t="shared" si="49"/>
        <v>197.40571428571428</v>
      </c>
      <c r="F75" s="1">
        <f t="shared" si="47"/>
        <v>1005.9402380952381</v>
      </c>
      <c r="G75" s="1">
        <f t="shared" si="47"/>
        <v>1814.4747619047621</v>
      </c>
      <c r="H75" s="1">
        <f t="shared" si="47"/>
        <v>2623.0092857142859</v>
      </c>
      <c r="I75" s="1">
        <f t="shared" si="47"/>
        <v>3431.5438095238096</v>
      </c>
      <c r="J75" s="1">
        <f t="shared" si="47"/>
        <v>5014.9723333333332</v>
      </c>
      <c r="K75" s="1">
        <f t="shared" si="47"/>
        <v>8053.1212571428568</v>
      </c>
      <c r="L75" s="1">
        <f t="shared" si="47"/>
        <v>11680.296014285716</v>
      </c>
      <c r="M75" s="1">
        <f t="shared" si="47"/>
        <v>15307.470771428572</v>
      </c>
      <c r="N75" s="1">
        <f t="shared" si="47"/>
        <v>18934.645528571429</v>
      </c>
      <c r="O75" s="1">
        <f t="shared" si="47"/>
        <v>19869.82292857143</v>
      </c>
      <c r="P75" s="1">
        <f t="shared" si="47"/>
        <v>19869.82292857143</v>
      </c>
      <c r="Q75" s="1">
        <f t="shared" si="47"/>
        <v>19869.82292857143</v>
      </c>
      <c r="R75" s="1">
        <f t="shared" si="47"/>
        <v>19869.82292857143</v>
      </c>
      <c r="S75" s="1">
        <f t="shared" si="47"/>
        <v>19869.82292857143</v>
      </c>
      <c r="T75" s="1">
        <f t="shared" si="47"/>
        <v>19869.82292857143</v>
      </c>
      <c r="U75" s="1">
        <f t="shared" si="47"/>
        <v>19869.82292857143</v>
      </c>
      <c r="V75" s="1">
        <f t="shared" si="47"/>
        <v>19869.82292857143</v>
      </c>
      <c r="W75" s="1">
        <f t="shared" si="47"/>
        <v>19869.82292857143</v>
      </c>
      <c r="X75" s="1">
        <f t="shared" si="47"/>
        <v>19869.82292857143</v>
      </c>
      <c r="Y75" s="1">
        <f t="shared" si="47"/>
        <v>19869.82292857143</v>
      </c>
      <c r="Z75" s="1">
        <f t="shared" si="47"/>
        <v>19869.82292857143</v>
      </c>
      <c r="AA75" s="1">
        <f t="shared" si="47"/>
        <v>19869.82292857143</v>
      </c>
    </row>
    <row r="76" spans="1:28" x14ac:dyDescent="0.55000000000000004">
      <c r="A76" s="31"/>
      <c r="B76" s="31" t="s">
        <v>33</v>
      </c>
      <c r="C76" s="31"/>
      <c r="D76" s="31">
        <f>+D73/$C$73*100</f>
        <v>1.9975850949403628</v>
      </c>
      <c r="E76" s="31">
        <f t="shared" ref="E76:O76" si="50">+E73/$C$73*100</f>
        <v>7.5763516223082652</v>
      </c>
      <c r="F76" s="31">
        <f t="shared" si="50"/>
        <v>16.412223167832181</v>
      </c>
      <c r="G76" s="31">
        <f t="shared" si="50"/>
        <v>25.2480947133561</v>
      </c>
      <c r="H76" s="31">
        <f t="shared" si="50"/>
        <v>39.155905055959977</v>
      </c>
      <c r="I76" s="31">
        <f t="shared" si="50"/>
        <v>53.248859906862513</v>
      </c>
      <c r="J76" s="31">
        <f t="shared" si="50"/>
        <v>58.254500442220717</v>
      </c>
      <c r="K76" s="31">
        <f t="shared" si="50"/>
        <v>63.260140977578914</v>
      </c>
      <c r="L76" s="31">
        <f t="shared" si="50"/>
        <v>64.363716823105875</v>
      </c>
      <c r="M76" s="31">
        <f t="shared" si="50"/>
        <v>70.165564331551266</v>
      </c>
      <c r="N76" s="31">
        <f t="shared" si="50"/>
        <v>90.070639668378874</v>
      </c>
      <c r="O76" s="31">
        <f t="shared" si="50"/>
        <v>100</v>
      </c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</row>
    <row r="77" spans="1:28" x14ac:dyDescent="0.55000000000000004">
      <c r="A77" s="31"/>
      <c r="B77" s="31" t="s">
        <v>34</v>
      </c>
      <c r="C77" s="31"/>
      <c r="D77" s="31">
        <f>+D74/$C$75*100</f>
        <v>0.91721358357481564</v>
      </c>
      <c r="E77" s="31">
        <f t="shared" ref="E77:AA77" si="51">+E74/$C$75*100</f>
        <v>1.8344271671496313</v>
      </c>
      <c r="F77" s="31">
        <f t="shared" si="51"/>
        <v>3.4853746637391541</v>
      </c>
      <c r="G77" s="31">
        <f t="shared" si="51"/>
        <v>5.1363221603286773</v>
      </c>
      <c r="H77" s="31">
        <f t="shared" si="51"/>
        <v>6.7872696569182001</v>
      </c>
      <c r="I77" s="31">
        <f t="shared" si="51"/>
        <v>8.4382171535077237</v>
      </c>
      <c r="J77" s="31">
        <f t="shared" si="51"/>
        <v>10.869005511905339</v>
      </c>
      <c r="K77" s="31">
        <f t="shared" si="51"/>
        <v>13.299793870302951</v>
      </c>
      <c r="L77" s="31">
        <f t="shared" si="51"/>
        <v>18.416468303021215</v>
      </c>
      <c r="M77" s="31">
        <f t="shared" si="51"/>
        <v>22.10067016276847</v>
      </c>
      <c r="N77" s="31">
        <f t="shared" si="51"/>
        <v>25.051138109501007</v>
      </c>
      <c r="O77" s="31">
        <f t="shared" si="51"/>
        <v>28.001606056233552</v>
      </c>
      <c r="P77" s="31">
        <f t="shared" si="51"/>
        <v>33.030939750450862</v>
      </c>
      <c r="Q77" s="31">
        <f t="shared" si="51"/>
        <v>38.060273444668169</v>
      </c>
      <c r="R77" s="31">
        <f t="shared" si="51"/>
        <v>43.089607138885476</v>
      </c>
      <c r="S77" s="31">
        <f t="shared" si="51"/>
        <v>49.41088095822353</v>
      </c>
      <c r="T77" s="31">
        <f t="shared" si="51"/>
        <v>55.732154777561583</v>
      </c>
      <c r="U77" s="31">
        <f t="shared" si="51"/>
        <v>62.115143432999176</v>
      </c>
      <c r="V77" s="31">
        <f t="shared" si="51"/>
        <v>67.046987139602336</v>
      </c>
      <c r="W77" s="31">
        <f t="shared" si="51"/>
        <v>77.333337698865279</v>
      </c>
      <c r="X77" s="31">
        <f t="shared" si="51"/>
        <v>87.795045396937127</v>
      </c>
      <c r="Y77" s="31">
        <f t="shared" si="51"/>
        <v>98.25675309500896</v>
      </c>
      <c r="Z77" s="31">
        <f t="shared" si="51"/>
        <v>99.35247672711931</v>
      </c>
      <c r="AA77" s="31">
        <f t="shared" si="51"/>
        <v>99.999999999999972</v>
      </c>
    </row>
    <row r="78" spans="1:28" x14ac:dyDescent="0.55000000000000004">
      <c r="A78" s="31"/>
      <c r="B78" s="31" t="s">
        <v>35</v>
      </c>
      <c r="C78" s="31"/>
      <c r="D78" s="31">
        <f>+D75/$C$75*100</f>
        <v>0.22678446206733466</v>
      </c>
      <c r="E78" s="31">
        <f t="shared" ref="E78:O78" si="52">+E75/$C$75*100</f>
        <v>0.45356892413466932</v>
      </c>
      <c r="F78" s="31">
        <f t="shared" si="52"/>
        <v>2.3112969813845394</v>
      </c>
      <c r="G78" s="31">
        <f t="shared" si="52"/>
        <v>4.169025038634409</v>
      </c>
      <c r="H78" s="31">
        <f t="shared" si="52"/>
        <v>6.0267530958842794</v>
      </c>
      <c r="I78" s="31">
        <f t="shared" si="52"/>
        <v>7.8844811531341499</v>
      </c>
      <c r="J78" s="31">
        <f t="shared" si="52"/>
        <v>11.522643171833154</v>
      </c>
      <c r="K78" s="31">
        <f t="shared" si="52"/>
        <v>18.503241194131196</v>
      </c>
      <c r="L78" s="31">
        <f t="shared" si="52"/>
        <v>26.837213481602983</v>
      </c>
      <c r="M78" s="31">
        <f t="shared" si="52"/>
        <v>35.171185769074768</v>
      </c>
      <c r="N78" s="31">
        <f t="shared" si="52"/>
        <v>43.505158056546556</v>
      </c>
      <c r="O78" s="31">
        <f t="shared" si="52"/>
        <v>45.653866916003075</v>
      </c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</row>
  </sheetData>
  <mergeCells count="12">
    <mergeCell ref="A1:AA1"/>
    <mergeCell ref="A2:AA2"/>
    <mergeCell ref="X5:AA5"/>
    <mergeCell ref="D4:AA4"/>
    <mergeCell ref="A4:A5"/>
    <mergeCell ref="B4:B5"/>
    <mergeCell ref="C4:C5"/>
    <mergeCell ref="H5:K5"/>
    <mergeCell ref="D5:G5"/>
    <mergeCell ref="L5:O5"/>
    <mergeCell ref="P5:S5"/>
    <mergeCell ref="T5:W5"/>
  </mergeCells>
  <pageMargins left="0.70866141732283472" right="0.70866141732283472" top="0.74803149606299213" bottom="0.74803149606299213" header="0.31496062992125984" footer="0.31496062992125984"/>
  <pageSetup paperSize="8" scale="43" orientation="portrait" verticalDpi="0" r:id="rId1"/>
  <headerFooter>
    <oddHeader>&amp;C&amp;G&amp;Rตารางที่ 2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7"/>
  <sheetViews>
    <sheetView zoomScale="55" zoomScaleNormal="55" workbookViewId="0">
      <selection activeCell="L6" sqref="L6"/>
    </sheetView>
  </sheetViews>
  <sheetFormatPr defaultRowHeight="14.25" x14ac:dyDescent="0.2"/>
  <cols>
    <col min="1" max="1" width="4.25" customWidth="1"/>
    <col min="2" max="2" width="22.5" customWidth="1"/>
  </cols>
  <sheetData>
    <row r="2" spans="2:27" ht="24" x14ac:dyDescent="0.2">
      <c r="B2" s="103" t="s">
        <v>27</v>
      </c>
      <c r="C2" s="103" t="s">
        <v>1</v>
      </c>
      <c r="D2" s="103" t="s">
        <v>26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</row>
    <row r="3" spans="2:27" ht="24" x14ac:dyDescent="0.2">
      <c r="B3" s="103"/>
      <c r="C3" s="103"/>
      <c r="D3" s="103" t="s">
        <v>20</v>
      </c>
      <c r="E3" s="103"/>
      <c r="F3" s="103"/>
      <c r="G3" s="103"/>
      <c r="H3" s="104" t="s">
        <v>21</v>
      </c>
      <c r="I3" s="105"/>
      <c r="J3" s="105"/>
      <c r="K3" s="106"/>
      <c r="L3" s="103" t="s">
        <v>22</v>
      </c>
      <c r="M3" s="103"/>
      <c r="N3" s="103"/>
      <c r="O3" s="103"/>
      <c r="P3" s="103" t="s">
        <v>23</v>
      </c>
      <c r="Q3" s="103"/>
      <c r="R3" s="103"/>
      <c r="S3" s="103"/>
      <c r="T3" s="103" t="s">
        <v>24</v>
      </c>
      <c r="U3" s="103"/>
      <c r="V3" s="103"/>
      <c r="W3" s="103"/>
      <c r="X3" s="103" t="s">
        <v>25</v>
      </c>
      <c r="Y3" s="103"/>
      <c r="Z3" s="103"/>
      <c r="AA3" s="103"/>
    </row>
    <row r="4" spans="2:27" ht="24" x14ac:dyDescent="0.2">
      <c r="B4" s="30"/>
      <c r="C4" s="30"/>
      <c r="D4" s="30">
        <v>1</v>
      </c>
      <c r="E4" s="30">
        <v>2</v>
      </c>
      <c r="F4" s="30">
        <v>3</v>
      </c>
      <c r="G4" s="30">
        <v>4</v>
      </c>
      <c r="H4" s="30">
        <v>1</v>
      </c>
      <c r="I4" s="30">
        <v>2</v>
      </c>
      <c r="J4" s="30">
        <v>3</v>
      </c>
      <c r="K4" s="30">
        <v>4</v>
      </c>
      <c r="L4" s="30">
        <v>1</v>
      </c>
      <c r="M4" s="30">
        <v>2</v>
      </c>
      <c r="N4" s="30">
        <v>3</v>
      </c>
      <c r="O4" s="30">
        <v>4</v>
      </c>
      <c r="P4" s="30">
        <v>1</v>
      </c>
      <c r="Q4" s="30">
        <v>2</v>
      </c>
      <c r="R4" s="30">
        <v>3</v>
      </c>
      <c r="S4" s="30">
        <v>4</v>
      </c>
      <c r="T4" s="30">
        <v>1</v>
      </c>
      <c r="U4" s="30">
        <v>2</v>
      </c>
      <c r="V4" s="30">
        <v>3</v>
      </c>
      <c r="W4" s="30">
        <v>4</v>
      </c>
      <c r="X4" s="30">
        <v>1</v>
      </c>
      <c r="Y4" s="30">
        <v>2</v>
      </c>
      <c r="Z4" s="30">
        <v>3</v>
      </c>
      <c r="AA4" s="30">
        <v>4</v>
      </c>
    </row>
    <row r="5" spans="2:27" ht="24" x14ac:dyDescent="0.55000000000000004">
      <c r="B5" s="31" t="s">
        <v>33</v>
      </c>
      <c r="C5" s="31"/>
      <c r="D5" s="31">
        <v>1.9975850949403628</v>
      </c>
      <c r="E5" s="31">
        <v>7.5763516223082652</v>
      </c>
      <c r="F5" s="31">
        <v>16.412223167832181</v>
      </c>
      <c r="G5" s="31">
        <v>25.2480947133561</v>
      </c>
      <c r="H5" s="31">
        <v>39.155905055959977</v>
      </c>
      <c r="I5" s="31">
        <v>53.248859906862513</v>
      </c>
      <c r="J5" s="31">
        <v>58.254500442220717</v>
      </c>
      <c r="K5" s="31">
        <v>63.260140977578914</v>
      </c>
      <c r="L5" s="31">
        <v>64.363716823105875</v>
      </c>
      <c r="M5" s="31">
        <v>70.165564331551266</v>
      </c>
      <c r="N5" s="31">
        <v>90.070639668378874</v>
      </c>
      <c r="O5" s="31">
        <v>100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</row>
    <row r="6" spans="2:27" ht="24" x14ac:dyDescent="0.55000000000000004">
      <c r="B6" s="31" t="s">
        <v>34</v>
      </c>
      <c r="C6" s="31"/>
      <c r="D6" s="31">
        <v>0.91721358357481564</v>
      </c>
      <c r="E6" s="31">
        <v>1.8344271671496313</v>
      </c>
      <c r="F6" s="31">
        <v>3.4853746637391541</v>
      </c>
      <c r="G6" s="31">
        <v>5.1363221603286773</v>
      </c>
      <c r="H6" s="31">
        <v>6.7872696569182001</v>
      </c>
      <c r="I6" s="31">
        <v>8.4382171535077237</v>
      </c>
      <c r="J6" s="31">
        <v>10.869005511905339</v>
      </c>
      <c r="K6" s="31">
        <v>13.299793870302951</v>
      </c>
      <c r="L6" s="31">
        <v>18.416468303021215</v>
      </c>
      <c r="M6" s="31">
        <v>22.10067016276847</v>
      </c>
      <c r="N6" s="31">
        <v>25.051138109501007</v>
      </c>
      <c r="O6" s="31">
        <v>28.001606056233552</v>
      </c>
      <c r="P6" s="31">
        <v>33.030939750450862</v>
      </c>
      <c r="Q6" s="31">
        <v>38.060273444668169</v>
      </c>
      <c r="R6" s="31">
        <v>43.089607138885476</v>
      </c>
      <c r="S6" s="31">
        <v>49.41088095822353</v>
      </c>
      <c r="T6" s="31">
        <v>55.732154777561583</v>
      </c>
      <c r="U6" s="31">
        <v>62.115143432999176</v>
      </c>
      <c r="V6" s="31">
        <v>67.046987139602336</v>
      </c>
      <c r="W6" s="31">
        <v>77.333337698865279</v>
      </c>
      <c r="X6" s="31">
        <v>87.795045396937127</v>
      </c>
      <c r="Y6" s="31">
        <v>98.25675309500896</v>
      </c>
      <c r="Z6" s="31">
        <v>99.35247672711931</v>
      </c>
      <c r="AA6" s="31">
        <v>99.999999999999972</v>
      </c>
    </row>
    <row r="7" spans="2:27" ht="24" x14ac:dyDescent="0.55000000000000004">
      <c r="B7" s="31" t="s">
        <v>35</v>
      </c>
      <c r="C7" s="31"/>
      <c r="D7" s="31">
        <v>0.22678446206733466</v>
      </c>
      <c r="E7" s="31">
        <v>0.45356892413466932</v>
      </c>
      <c r="F7" s="31">
        <v>2.3112969813845394</v>
      </c>
      <c r="G7" s="31">
        <v>4.169025038634409</v>
      </c>
      <c r="H7" s="31">
        <v>6.0267530958842794</v>
      </c>
      <c r="I7" s="31">
        <v>7.8844811531341499</v>
      </c>
      <c r="J7" s="31">
        <v>11.522643171833154</v>
      </c>
      <c r="K7" s="31">
        <v>18.503241194131196</v>
      </c>
      <c r="L7" s="31">
        <v>26.837213481602983</v>
      </c>
      <c r="M7" s="31">
        <v>35.171185769074768</v>
      </c>
      <c r="N7" s="31">
        <v>43.505158056546556</v>
      </c>
      <c r="O7" s="31">
        <v>45.653866916003075</v>
      </c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</sheetData>
  <mergeCells count="9">
    <mergeCell ref="B2:B3"/>
    <mergeCell ref="C2:C3"/>
    <mergeCell ref="D2:AA2"/>
    <mergeCell ref="D3:G3"/>
    <mergeCell ref="H3:K3"/>
    <mergeCell ref="L3:O3"/>
    <mergeCell ref="P3:S3"/>
    <mergeCell ref="T3:W3"/>
    <mergeCell ref="X3:AA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ตารางที่ 1</vt:lpstr>
      <vt:lpstr>ตารางที่ 2</vt:lpstr>
      <vt:lpstr>กราฟ</vt:lpstr>
      <vt:lpstr>'ตารางที่ 1'!Print_Area</vt:lpstr>
      <vt:lpstr>'ตารางที่ 2'!Print_Area</vt:lpstr>
      <vt:lpstr>'ตารางที่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2020-07-01T09:29:12Z</dcterms:modified>
</cp:coreProperties>
</file>