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C:\Users\พี่ต่าย\Desktop\"/>
    </mc:Choice>
  </mc:AlternateContent>
  <xr:revisionPtr revIDLastSave="0" documentId="13_ncr:1_{0ADF2A41-A6B7-4BBC-B711-23A05F88C2CD}" xr6:coauthVersionLast="46" xr6:coauthVersionMax="47" xr10:uidLastSave="{00000000-0000-0000-0000-000000000000}"/>
  <bookViews>
    <workbookView xWindow="-120" yWindow="-120" windowWidth="29040" windowHeight="15840" tabRatio="937" firstSheet="6" activeTab="6" xr2:uid="{00000000-000D-0000-FFFF-FFFF00000000}"/>
  </bookViews>
  <sheets>
    <sheet name="สรุปประชุม" sheetId="211" r:id="rId1"/>
    <sheet name="สชป.1-17" sheetId="112" r:id="rId2"/>
    <sheet name="คป.เชียงราย" sheetId="262" r:id="rId3"/>
    <sheet name="กราฟโครงการ" sheetId="250" r:id="rId4"/>
    <sheet name="จ้างแรงงาน" sheetId="255" r:id="rId5"/>
    <sheet name="แผน" sheetId="243" r:id="rId6"/>
    <sheet name="พรบ" sheetId="23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3">#REF!</definedName>
    <definedName name="\a" localSheetId="2">#REF!</definedName>
    <definedName name="\a" localSheetId="5">#REF!</definedName>
    <definedName name="\a">#REF!</definedName>
    <definedName name="\b" localSheetId="3">#REF!</definedName>
    <definedName name="\b" localSheetId="2">#REF!</definedName>
    <definedName name="\b" localSheetId="5">#REF!</definedName>
    <definedName name="\b">#REF!</definedName>
    <definedName name="\c" localSheetId="3">#REF!</definedName>
    <definedName name="\c" localSheetId="2">#REF!</definedName>
    <definedName name="\c" localSheetId="5">#REF!</definedName>
    <definedName name="\c">#REF!</definedName>
    <definedName name="\e" localSheetId="3">#REF!</definedName>
    <definedName name="\e" localSheetId="2">#REF!</definedName>
    <definedName name="\e" localSheetId="5">#REF!</definedName>
    <definedName name="\e">#REF!</definedName>
    <definedName name="\m" localSheetId="3">#REF!</definedName>
    <definedName name="\m" localSheetId="2">#REF!</definedName>
    <definedName name="\m" localSheetId="5">#REF!</definedName>
    <definedName name="\m">#REF!</definedName>
    <definedName name="\n" localSheetId="3">#REF!</definedName>
    <definedName name="\n" localSheetId="2">#REF!</definedName>
    <definedName name="\n" localSheetId="5">#REF!</definedName>
    <definedName name="\n">#REF!</definedName>
    <definedName name="\p" localSheetId="3">#REF!</definedName>
    <definedName name="\p" localSheetId="2">#REF!</definedName>
    <definedName name="\p" localSheetId="5">#REF!</definedName>
    <definedName name="\p">#REF!</definedName>
    <definedName name="\q" localSheetId="3">#REF!</definedName>
    <definedName name="\q" localSheetId="2">#REF!</definedName>
    <definedName name="\q" localSheetId="5">#REF!</definedName>
    <definedName name="\q">#REF!</definedName>
    <definedName name="\r" localSheetId="3">#REF!</definedName>
    <definedName name="\r" localSheetId="2">#REF!</definedName>
    <definedName name="\r" localSheetId="5">#REF!</definedName>
    <definedName name="\r">#REF!</definedName>
    <definedName name="\s" localSheetId="3">#REF!</definedName>
    <definedName name="\s" localSheetId="2">#REF!</definedName>
    <definedName name="\s" localSheetId="5">#REF!</definedName>
    <definedName name="\s">#REF!</definedName>
    <definedName name="\w" localSheetId="3">#REF!</definedName>
    <definedName name="\w" localSheetId="2">#REF!</definedName>
    <definedName name="\w" localSheetId="5">#REF!</definedName>
    <definedName name="\w">#REF!</definedName>
    <definedName name="\x" localSheetId="3">#REF!</definedName>
    <definedName name="\x" localSheetId="2">#REF!</definedName>
    <definedName name="\x" localSheetId="5">#REF!</definedName>
    <definedName name="\x">#REF!</definedName>
    <definedName name="\X2" localSheetId="3">#REF!</definedName>
    <definedName name="\X2" localSheetId="2">#REF!</definedName>
    <definedName name="\X2" localSheetId="5">#REF!</definedName>
    <definedName name="\X2">#REF!</definedName>
    <definedName name="\z" localSheetId="3">#REF!</definedName>
    <definedName name="\z" localSheetId="2">#REF!</definedName>
    <definedName name="\z" localSheetId="5">#REF!</definedName>
    <definedName name="\z">#REF!</definedName>
    <definedName name="_" localSheetId="3">'[1]ผ1-ผ2 (2538)'!#REF!</definedName>
    <definedName name="_" localSheetId="2">'[1]ผ1-ผ2 (2538)'!#REF!</definedName>
    <definedName name="_" localSheetId="5">'[1]ผ1-ผ2 (2538)'!#REF!</definedName>
    <definedName name="_">'[1]ผ1-ผ2 (2538)'!#REF!</definedName>
    <definedName name="_f" localSheetId="3" hidden="1">#REF!</definedName>
    <definedName name="_f" localSheetId="2" hidden="1">#REF!</definedName>
    <definedName name="_f" localSheetId="5" hidden="1">#REF!</definedName>
    <definedName name="_f" hidden="1">#REF!</definedName>
    <definedName name="_Fill" localSheetId="3" hidden="1">#REF!</definedName>
    <definedName name="_Fill" localSheetId="2" hidden="1">#REF!</definedName>
    <definedName name="_Fill" localSheetId="5" hidden="1">#REF!</definedName>
    <definedName name="_Fill" hidden="1">#REF!</definedName>
    <definedName name="_xlnm._FilterDatabase" localSheetId="3" hidden="1">กราฟโครงการ!$S$2:$W$8</definedName>
    <definedName name="_xlnm._FilterDatabase" localSheetId="6" hidden="1">พรบ!$A$7:$J$434</definedName>
    <definedName name="_xlnm._FilterDatabase" localSheetId="1" hidden="1">'สชป.1-17'!$T$2:$Y$20</definedName>
    <definedName name="_hua1" localSheetId="3">#REF!</definedName>
    <definedName name="_hua1" localSheetId="2">#REF!</definedName>
    <definedName name="_hua1" localSheetId="5">#REF!</definedName>
    <definedName name="_hua1">#REF!</definedName>
    <definedName name="_hua2" localSheetId="3">#REF!</definedName>
    <definedName name="_hua2" localSheetId="2">#REF!</definedName>
    <definedName name="_hua2" localSheetId="5">#REF!</definedName>
    <definedName name="_hua2">#REF!</definedName>
    <definedName name="_hua3" localSheetId="3">#REF!</definedName>
    <definedName name="_hua3" localSheetId="2">#REF!</definedName>
    <definedName name="_hua3" localSheetId="5">#REF!</definedName>
    <definedName name="_hua3">#REF!</definedName>
    <definedName name="_hua4" localSheetId="3">#REF!</definedName>
    <definedName name="_hua4" localSheetId="2">#REF!</definedName>
    <definedName name="_hua4" localSheetId="5">#REF!</definedName>
    <definedName name="_hua4">#REF!</definedName>
    <definedName name="_Key1" localSheetId="3" hidden="1">'[2]220'!#REF!</definedName>
    <definedName name="_Key1" localSheetId="2" hidden="1">'[2]220'!#REF!</definedName>
    <definedName name="_Key1" localSheetId="5" hidden="1">'[2]220'!#REF!</definedName>
    <definedName name="_Key1" hidden="1">'[2]220'!#REF!</definedName>
    <definedName name="_Key2" localSheetId="3" hidden="1">#REF!</definedName>
    <definedName name="_Key2" localSheetId="2" hidden="1">#REF!</definedName>
    <definedName name="_Key2" localSheetId="5" hidden="1">#REF!</definedName>
    <definedName name="_Key2" hidden="1">#REF!</definedName>
    <definedName name="_loa1" localSheetId="3">#REF!</definedName>
    <definedName name="_loa1" localSheetId="2">#REF!</definedName>
    <definedName name="_loa1" localSheetId="5">#REF!</definedName>
    <definedName name="_loa1">#REF!</definedName>
    <definedName name="_loa2" localSheetId="3">#REF!</definedName>
    <definedName name="_loa2" localSheetId="2">#REF!</definedName>
    <definedName name="_loa2" localSheetId="5">#REF!</definedName>
    <definedName name="_loa2">#REF!</definedName>
    <definedName name="_loa3" localSheetId="3">#REF!</definedName>
    <definedName name="_loa3" localSheetId="2">#REF!</definedName>
    <definedName name="_loa3" localSheetId="5">#REF!</definedName>
    <definedName name="_loa3">#REF!</definedName>
    <definedName name="_loa4" localSheetId="3">#REF!</definedName>
    <definedName name="_loa4" localSheetId="2">#REF!</definedName>
    <definedName name="_loa4" localSheetId="5">#REF!</definedName>
    <definedName name="_loa4">#REF!</definedName>
    <definedName name="_Order1" hidden="1">255</definedName>
    <definedName name="_Order2" hidden="1">255</definedName>
    <definedName name="_R" localSheetId="3">#REF!</definedName>
    <definedName name="_R" localSheetId="2">#REF!</definedName>
    <definedName name="_R" localSheetId="5">#REF!</definedName>
    <definedName name="_R">#REF!</definedName>
    <definedName name="_Sort" localSheetId="3" hidden="1">'[2]220'!#REF!</definedName>
    <definedName name="_Sort" localSheetId="2" hidden="1">'[2]220'!#REF!</definedName>
    <definedName name="_Sort" localSheetId="5" hidden="1">'[2]220'!#REF!</definedName>
    <definedName name="_Sort" hidden="1">'[2]220'!#REF!</definedName>
    <definedName name="_T1" localSheetId="3">#REF!</definedName>
    <definedName name="_T1" localSheetId="2">#REF!</definedName>
    <definedName name="_T1" localSheetId="5">#REF!</definedName>
    <definedName name="_T1">#REF!</definedName>
    <definedName name="_T2" localSheetId="3">#REF!</definedName>
    <definedName name="_T2" localSheetId="2">#REF!</definedName>
    <definedName name="_T2" localSheetId="5">#REF!</definedName>
    <definedName name="_T2">#REF!</definedName>
    <definedName name="_t3" localSheetId="3">#REF!</definedName>
    <definedName name="_t3" localSheetId="2">#REF!</definedName>
    <definedName name="_t3" localSheetId="5">#REF!</definedName>
    <definedName name="_t3">#REF!</definedName>
    <definedName name="_T4" localSheetId="3">#REF!</definedName>
    <definedName name="_T4" localSheetId="2">#REF!</definedName>
    <definedName name="_T4" localSheetId="5">#REF!</definedName>
    <definedName name="_T4">#REF!</definedName>
    <definedName name="_T5" localSheetId="3">#REF!</definedName>
    <definedName name="_T5" localSheetId="2">#REF!</definedName>
    <definedName name="_T5" localSheetId="5">#REF!</definedName>
    <definedName name="_T5">#REF!</definedName>
    <definedName name="_T6" localSheetId="3">#REF!</definedName>
    <definedName name="_T6" localSheetId="2">#REF!</definedName>
    <definedName name="_T6" localSheetId="5">#REF!</definedName>
    <definedName name="_T6">#REF!</definedName>
    <definedName name="_T7" localSheetId="3">#REF!</definedName>
    <definedName name="_T7" localSheetId="2">#REF!</definedName>
    <definedName name="_T7" localSheetId="5">#REF!</definedName>
    <definedName name="_T7">#REF!</definedName>
    <definedName name="_T8" localSheetId="3">#REF!</definedName>
    <definedName name="_T8" localSheetId="2">#REF!</definedName>
    <definedName name="_T8" localSheetId="5">#REF!</definedName>
    <definedName name="_T8">#REF!</definedName>
    <definedName name="A" localSheetId="3">#REF!</definedName>
    <definedName name="A" localSheetId="2">#REF!</definedName>
    <definedName name="A" localSheetId="5">#REF!</definedName>
    <definedName name="A">#REF!</definedName>
    <definedName name="Amt">"Text Box 56"</definedName>
    <definedName name="b" localSheetId="3">[3]ขนาดกลาง!#REF!</definedName>
    <definedName name="b" localSheetId="2">[3]ขนาดกลาง!#REF!</definedName>
    <definedName name="b" localSheetId="5">[3]ขนาดกลาง!#REF!</definedName>
    <definedName name="b">[3]ขนาดกลาง!#REF!</definedName>
    <definedName name="B." localSheetId="3">#REF!</definedName>
    <definedName name="B." localSheetId="2">#REF!</definedName>
    <definedName name="B." localSheetId="5">#REF!</definedName>
    <definedName name="B.">#REF!</definedName>
    <definedName name="BA" localSheetId="3">#REF!</definedName>
    <definedName name="BA" localSheetId="2">#REF!</definedName>
    <definedName name="BA" localSheetId="5">#REF!</definedName>
    <definedName name="BA">#REF!</definedName>
    <definedName name="BI" localSheetId="3">#REF!</definedName>
    <definedName name="BI" localSheetId="2">#REF!</definedName>
    <definedName name="BI" localSheetId="5">#REF!</definedName>
    <definedName name="BI">#REF!</definedName>
    <definedName name="BS" localSheetId="3">#REF!</definedName>
    <definedName name="BS" localSheetId="2">#REF!</definedName>
    <definedName name="BS" localSheetId="5">#REF!</definedName>
    <definedName name="BS">#REF!</definedName>
    <definedName name="C_" localSheetId="3">#REF!</definedName>
    <definedName name="C_" localSheetId="2">#REF!</definedName>
    <definedName name="C_" localSheetId="5">#REF!</definedName>
    <definedName name="C_">#REF!</definedName>
    <definedName name="Capacity" localSheetId="3">#REF!</definedName>
    <definedName name="Capacity" localSheetId="2">#REF!</definedName>
    <definedName name="Capacity" localSheetId="5">#REF!</definedName>
    <definedName name="Capacity">#REF!</definedName>
    <definedName name="_xlnm.Criteria" localSheetId="3">#REF!</definedName>
    <definedName name="_xlnm.Criteria" localSheetId="2">#REF!</definedName>
    <definedName name="_xlnm.Criteria" localSheetId="5">#REF!</definedName>
    <definedName name="_xlnm.Criteria">#REF!</definedName>
    <definedName name="Criteria_MI" localSheetId="3">#REF!</definedName>
    <definedName name="Criteria_MI" localSheetId="2">#REF!</definedName>
    <definedName name="Criteria_MI" localSheetId="5">#REF!</definedName>
    <definedName name="Criteria_MI">#REF!</definedName>
    <definedName name="CS" localSheetId="3">#REF!</definedName>
    <definedName name="CS" localSheetId="2">#REF!</definedName>
    <definedName name="CS" localSheetId="5">#REF!</definedName>
    <definedName name="CS">#REF!</definedName>
    <definedName name="d" localSheetId="3">'[4]ทำนบดิน 4'!#REF!</definedName>
    <definedName name="d" localSheetId="2">'[4]ทำนบดิน 4'!#REF!</definedName>
    <definedName name="d" localSheetId="5">'[4]ทำนบดิน 4'!#REF!</definedName>
    <definedName name="d">'[4]ทำนบดิน 4'!#REF!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>#REF!</definedName>
    <definedName name="DS" localSheetId="3">#REF!</definedName>
    <definedName name="DS" localSheetId="2">#REF!</definedName>
    <definedName name="DS" localSheetId="5">#REF!</definedName>
    <definedName name="DS">#REF!</definedName>
    <definedName name="E" localSheetId="3">#REF!</definedName>
    <definedName name="E" localSheetId="2">#REF!</definedName>
    <definedName name="E" localSheetId="5">#REF!</definedName>
    <definedName name="E">#REF!</definedName>
    <definedName name="F" localSheetId="3">#REF!</definedName>
    <definedName name="F" localSheetId="2">#REF!</definedName>
    <definedName name="F" localSheetId="5">#REF!</definedName>
    <definedName name="F">#REF!</definedName>
    <definedName name="F_DRY" localSheetId="3">#REF!</definedName>
    <definedName name="F_DRY" localSheetId="2">#REF!</definedName>
    <definedName name="F_DRY" localSheetId="5">#REF!</definedName>
    <definedName name="F_DRY">#REF!</definedName>
    <definedName name="F_RAIN" localSheetId="3">#REF!</definedName>
    <definedName name="F_RAIN" localSheetId="2">#REF!</definedName>
    <definedName name="F_RAIN" localSheetId="5">#REF!</definedName>
    <definedName name="F_RAIN">#REF!</definedName>
    <definedName name="fa" localSheetId="3">'[5]กสย11.1'!#REF!</definedName>
    <definedName name="fa" localSheetId="2">'[5]กสย11.1'!#REF!</definedName>
    <definedName name="fa" localSheetId="5">'[5]กสย11.1'!#REF!</definedName>
    <definedName name="fa">'[5]กสย11.1'!#REF!</definedName>
    <definedName name="G" localSheetId="3">#REF!</definedName>
    <definedName name="G" localSheetId="2">#REF!</definedName>
    <definedName name="G" localSheetId="5">#REF!</definedName>
    <definedName name="G">#REF!</definedName>
    <definedName name="ggg" localSheetId="3">#REF!</definedName>
    <definedName name="ggg" localSheetId="2">#REF!</definedName>
    <definedName name="ggg" localSheetId="5">#REF!</definedName>
    <definedName name="ggg">#REF!</definedName>
    <definedName name="H" localSheetId="3">#REF!</definedName>
    <definedName name="H" localSheetId="2">#REF!</definedName>
    <definedName name="H" localSheetId="5">#REF!</definedName>
    <definedName name="H">#REF!</definedName>
    <definedName name="ha" localSheetId="3">#REF!</definedName>
    <definedName name="ha" localSheetId="2">#REF!</definedName>
    <definedName name="ha" localSheetId="5">#REF!</definedName>
    <definedName name="ha">#REF!</definedName>
    <definedName name="hc" localSheetId="3">#REF!</definedName>
    <definedName name="hc" localSheetId="2">#REF!</definedName>
    <definedName name="hc" localSheetId="5">#REF!</definedName>
    <definedName name="hc">#REF!</definedName>
    <definedName name="HH" localSheetId="3">#REF!</definedName>
    <definedName name="HH" localSheetId="2">#REF!</definedName>
    <definedName name="HH" localSheetId="5">#REF!</definedName>
    <definedName name="HH">#REF!</definedName>
    <definedName name="HI" localSheetId="3">#REF!</definedName>
    <definedName name="HI" localSheetId="2">#REF!</definedName>
    <definedName name="HI" localSheetId="5">#REF!</definedName>
    <definedName name="HI">#REF!</definedName>
    <definedName name="HII" localSheetId="3">#REF!</definedName>
    <definedName name="HII" localSheetId="2">#REF!</definedName>
    <definedName name="HII" localSheetId="5">#REF!</definedName>
    <definedName name="HII">#REF!</definedName>
    <definedName name="HIII" localSheetId="3">#REF!</definedName>
    <definedName name="HIII" localSheetId="2">#REF!</definedName>
    <definedName name="HIII" localSheetId="5">#REF!</definedName>
    <definedName name="HIII">#REF!</definedName>
    <definedName name="I_DRY" localSheetId="3">#REF!</definedName>
    <definedName name="I_DRY" localSheetId="2">#REF!</definedName>
    <definedName name="I_DRY" localSheetId="5">#REF!</definedName>
    <definedName name="I_DRY">#REF!</definedName>
    <definedName name="I_RAIN" localSheetId="3">#REF!</definedName>
    <definedName name="I_RAIN" localSheetId="2">#REF!</definedName>
    <definedName name="I_RAIN" localSheetId="5">#REF!</definedName>
    <definedName name="I_RAIN">#REF!</definedName>
    <definedName name="L" localSheetId="3">#REF!</definedName>
    <definedName name="L" localSheetId="2">#REF!</definedName>
    <definedName name="L" localSheetId="5">#REF!</definedName>
    <definedName name="L">#REF!</definedName>
    <definedName name="LA" localSheetId="3">#REF!</definedName>
    <definedName name="LA" localSheetId="2">#REF!</definedName>
    <definedName name="LA" localSheetId="5">#REF!</definedName>
    <definedName name="LA">#REF!</definedName>
    <definedName name="LB" localSheetId="3">#REF!</definedName>
    <definedName name="LB" localSheetId="2">#REF!</definedName>
    <definedName name="LB" localSheetId="5">#REF!</definedName>
    <definedName name="LB">#REF!</definedName>
    <definedName name="LC" localSheetId="3">#REF!</definedName>
    <definedName name="LC" localSheetId="2">#REF!</definedName>
    <definedName name="LC" localSheetId="5">#REF!</definedName>
    <definedName name="LC">#REF!</definedName>
    <definedName name="LF" localSheetId="3">#REF!</definedName>
    <definedName name="LF" localSheetId="2">#REF!</definedName>
    <definedName name="LF" localSheetId="5">#REF!</definedName>
    <definedName name="LF">#REF!</definedName>
    <definedName name="LI" localSheetId="3">#REF!</definedName>
    <definedName name="LI" localSheetId="2">#REF!</definedName>
    <definedName name="LI" localSheetId="5">#REF!</definedName>
    <definedName name="LI">#REF!</definedName>
    <definedName name="LII" localSheetId="3">#REF!</definedName>
    <definedName name="LII" localSheetId="2">#REF!</definedName>
    <definedName name="LII" localSheetId="5">#REF!</definedName>
    <definedName name="LII">#REF!</definedName>
    <definedName name="LIII" localSheetId="3">#REF!</definedName>
    <definedName name="LIII" localSheetId="2">#REF!</definedName>
    <definedName name="LIII" localSheetId="5">#REF!</definedName>
    <definedName name="LIII">#REF!</definedName>
    <definedName name="LIV" localSheetId="3">#REF!</definedName>
    <definedName name="LIV" localSheetId="2">#REF!</definedName>
    <definedName name="LIV" localSheetId="5">#REF!</definedName>
    <definedName name="LIV">#REF!</definedName>
    <definedName name="LRF" localSheetId="3">'[4]ทำนบดิน 4'!#REF!</definedName>
    <definedName name="LRF" localSheetId="2">'[4]ทำนบดิน 4'!#REF!</definedName>
    <definedName name="LRF" localSheetId="5">'[4]ทำนบดิน 4'!#REF!</definedName>
    <definedName name="LRF">'[4]ทำนบดิน 4'!#REF!</definedName>
    <definedName name="LV" localSheetId="3">#REF!</definedName>
    <definedName name="LV" localSheetId="2">#REF!</definedName>
    <definedName name="LV" localSheetId="5">#REF!</definedName>
    <definedName name="LV">#REF!</definedName>
    <definedName name="LVI" localSheetId="3">#REF!</definedName>
    <definedName name="LVI" localSheetId="2">#REF!</definedName>
    <definedName name="LVI" localSheetId="5">#REF!</definedName>
    <definedName name="LVI">#REF!</definedName>
    <definedName name="new" localSheetId="3">#REF!</definedName>
    <definedName name="new" localSheetId="2">#REF!</definedName>
    <definedName name="new" localSheetId="5">#REF!</definedName>
    <definedName name="new">#REF!</definedName>
    <definedName name="o" localSheetId="3">#REF!</definedName>
    <definedName name="o" localSheetId="2">#REF!</definedName>
    <definedName name="o" localSheetId="5">#REF!</definedName>
    <definedName name="o">#REF!</definedName>
    <definedName name="ping1" localSheetId="3">#REF!</definedName>
    <definedName name="ping1" localSheetId="2">#REF!</definedName>
    <definedName name="ping1" localSheetId="5">#REF!</definedName>
    <definedName name="ping1">#REF!</definedName>
    <definedName name="ping2" localSheetId="3">#REF!</definedName>
    <definedName name="ping2" localSheetId="2">#REF!</definedName>
    <definedName name="ping2" localSheetId="5">#REF!</definedName>
    <definedName name="ping2">#REF!</definedName>
    <definedName name="ping3" localSheetId="3">#REF!</definedName>
    <definedName name="ping3" localSheetId="2">#REF!</definedName>
    <definedName name="ping3" localSheetId="5">#REF!</definedName>
    <definedName name="ping3">#REF!</definedName>
    <definedName name="ping4" localSheetId="3">#REF!</definedName>
    <definedName name="ping4" localSheetId="2">#REF!</definedName>
    <definedName name="ping4" localSheetId="5">#REF!</definedName>
    <definedName name="ping4">#REF!</definedName>
    <definedName name="pop" localSheetId="3">#REF!</definedName>
    <definedName name="pop" localSheetId="2">#REF!</definedName>
    <definedName name="pop" localSheetId="5">#REF!</definedName>
    <definedName name="pop">#REF!</definedName>
    <definedName name="_xlnm.Print_Area" localSheetId="3">กราฟโครงการ!$A$1:$R$27</definedName>
    <definedName name="_xlnm.Print_Area" localSheetId="2">คป.เชียงราย!$A$1:$O$29</definedName>
    <definedName name="_xlnm.Print_Area" localSheetId="5">แผน!$A$1:$M$38</definedName>
    <definedName name="_xlnm.Print_Area" localSheetId="6">พรบ!$F$1:$H$434</definedName>
    <definedName name="_xlnm.Print_Area" localSheetId="1">'สชป.1-17'!$A$1:$Q$36</definedName>
    <definedName name="_xlnm.Print_Area" localSheetId="0">สรุปประชุม!$A$1:$I$67</definedName>
    <definedName name="_xlnm.Print_Area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>#REF!</definedName>
    <definedName name="_xlnm.Print_Titles" localSheetId="5">#REF!</definedName>
    <definedName name="_xlnm.Print_Titles" localSheetId="6">พรบ!$1:$6</definedName>
    <definedName name="_xlnm.Print_Titles" localSheetId="0">สรุปประชุม!$1:$1</definedName>
    <definedName name="_xlnm.Print_Titles">#REF!</definedName>
    <definedName name="Print_Titles_MI" localSheetId="3">#REF!</definedName>
    <definedName name="Print_Titles_MI" localSheetId="2">#REF!</definedName>
    <definedName name="Print_Titles_MI" localSheetId="5">#REF!</definedName>
    <definedName name="Print_Titles_MI">#REF!</definedName>
    <definedName name="R_" localSheetId="3">#REF!</definedName>
    <definedName name="R_" localSheetId="2">#REF!</definedName>
    <definedName name="R_" localSheetId="5">#REF!</definedName>
    <definedName name="R_">#REF!</definedName>
    <definedName name="_xlnm.Recorder" localSheetId="3">#REF!</definedName>
    <definedName name="_xlnm.Recorder" localSheetId="2">#REF!</definedName>
    <definedName name="_xlnm.Recorder" localSheetId="5">#REF!</definedName>
    <definedName name="_xlnm.Recorder">#REF!</definedName>
    <definedName name="S1_" localSheetId="3">#REF!</definedName>
    <definedName name="S1_" localSheetId="2">#REF!</definedName>
    <definedName name="S1_" localSheetId="5">#REF!</definedName>
    <definedName name="S1_">#REF!</definedName>
    <definedName name="seaw1" localSheetId="3">#REF!</definedName>
    <definedName name="seaw1" localSheetId="2">#REF!</definedName>
    <definedName name="seaw1" localSheetId="5">#REF!</definedName>
    <definedName name="seaw1">#REF!</definedName>
    <definedName name="seaw2" localSheetId="3">#REF!</definedName>
    <definedName name="seaw2" localSheetId="2">#REF!</definedName>
    <definedName name="seaw2" localSheetId="5">#REF!</definedName>
    <definedName name="seaw2">#REF!</definedName>
    <definedName name="seaw3" localSheetId="3">#REF!</definedName>
    <definedName name="seaw3" localSheetId="2">#REF!</definedName>
    <definedName name="seaw3" localSheetId="5">#REF!</definedName>
    <definedName name="seaw3">#REF!</definedName>
    <definedName name="seaw4" localSheetId="3">#REF!</definedName>
    <definedName name="seaw4" localSheetId="2">#REF!</definedName>
    <definedName name="seaw4" localSheetId="5">#REF!</definedName>
    <definedName name="seaw4">#REF!</definedName>
    <definedName name="Select1" localSheetId="3">#REF!</definedName>
    <definedName name="Select1" localSheetId="2">#REF!</definedName>
    <definedName name="Select1" localSheetId="5">#REF!</definedName>
    <definedName name="Select1">#REF!</definedName>
    <definedName name="Select2" localSheetId="3">#REF!</definedName>
    <definedName name="Select2" localSheetId="2">#REF!</definedName>
    <definedName name="Select2" localSheetId="5">#REF!</definedName>
    <definedName name="Select2">#REF!</definedName>
    <definedName name="Select3" localSheetId="3">#REF!</definedName>
    <definedName name="Select3" localSheetId="2">#REF!</definedName>
    <definedName name="Select3" localSheetId="5">#REF!</definedName>
    <definedName name="Select3">#REF!</definedName>
    <definedName name="Select4" localSheetId="3">#REF!</definedName>
    <definedName name="Select4" localSheetId="2">#REF!</definedName>
    <definedName name="Select4" localSheetId="5">#REF!</definedName>
    <definedName name="Select4">#REF!</definedName>
    <definedName name="SI" localSheetId="3">#REF!</definedName>
    <definedName name="SI" localSheetId="2">#REF!</definedName>
    <definedName name="SI" localSheetId="5">#REF!</definedName>
    <definedName name="SI">#REF!</definedName>
    <definedName name="SII" localSheetId="3">#REF!</definedName>
    <definedName name="SII" localSheetId="2">#REF!</definedName>
    <definedName name="SII" localSheetId="5">#REF!</definedName>
    <definedName name="SII">#REF!</definedName>
    <definedName name="ss" localSheetId="3">#REF!</definedName>
    <definedName name="ss" localSheetId="2">#REF!</definedName>
    <definedName name="ss" localSheetId="5">#REF!</definedName>
    <definedName name="ss">#REF!</definedName>
    <definedName name="stopvalve" localSheetId="3">#REF!</definedName>
    <definedName name="stopvalve" localSheetId="2">#REF!</definedName>
    <definedName name="stopvalve" localSheetId="5">#REF!</definedName>
    <definedName name="stopvalve">#REF!</definedName>
    <definedName name="t" localSheetId="3">#REF!</definedName>
    <definedName name="t" localSheetId="2">#REF!</definedName>
    <definedName name="t" localSheetId="5">#REF!</definedName>
    <definedName name="t">#REF!</definedName>
    <definedName name="tbu" localSheetId="3">#REF!</definedName>
    <definedName name="tbu" localSheetId="2">#REF!</definedName>
    <definedName name="tbu" localSheetId="5">#REF!</definedName>
    <definedName name="tbu">#REF!</definedName>
    <definedName name="tdig" localSheetId="3">#REF!</definedName>
    <definedName name="tdig" localSheetId="2">#REF!</definedName>
    <definedName name="tdig" localSheetId="5">#REF!</definedName>
    <definedName name="tdig">#REF!</definedName>
    <definedName name="tdong" localSheetId="3">#REF!</definedName>
    <definedName name="tdong" localSheetId="2">#REF!</definedName>
    <definedName name="tdong" localSheetId="5">#REF!</definedName>
    <definedName name="tdong">#REF!</definedName>
    <definedName name="TH" localSheetId="3">#REF!</definedName>
    <definedName name="TH" localSheetId="2">#REF!</definedName>
    <definedName name="TH" localSheetId="5">#REF!</definedName>
    <definedName name="TH">#REF!</definedName>
    <definedName name="thuay" localSheetId="3">#REF!</definedName>
    <definedName name="thuay" localSheetId="2">#REF!</definedName>
    <definedName name="thuay" localSheetId="5">#REF!</definedName>
    <definedName name="thuay">#REF!</definedName>
    <definedName name="TI" localSheetId="3">#REF!</definedName>
    <definedName name="TI" localSheetId="2">#REF!</definedName>
    <definedName name="TI" localSheetId="5">#REF!</definedName>
    <definedName name="TI">#REF!</definedName>
    <definedName name="TII" localSheetId="3">#REF!</definedName>
    <definedName name="TII" localSheetId="2">#REF!</definedName>
    <definedName name="TII" localSheetId="5">#REF!</definedName>
    <definedName name="TII">#REF!</definedName>
    <definedName name="tiii" localSheetId="3">#REF!</definedName>
    <definedName name="tiii" localSheetId="2">#REF!</definedName>
    <definedName name="tiii" localSheetId="5">#REF!</definedName>
    <definedName name="tiii">#REF!</definedName>
    <definedName name="tloa" localSheetId="3">#REF!</definedName>
    <definedName name="tloa" localSheetId="2">#REF!</definedName>
    <definedName name="tloa" localSheetId="5">#REF!</definedName>
    <definedName name="tloa">#REF!</definedName>
    <definedName name="tma" localSheetId="3">#REF!</definedName>
    <definedName name="tma" localSheetId="2">#REF!</definedName>
    <definedName name="tma" localSheetId="5">#REF!</definedName>
    <definedName name="tma">#REF!</definedName>
    <definedName name="Totalcost" localSheetId="3">#REF!</definedName>
    <definedName name="Totalcost" localSheetId="2">#REF!</definedName>
    <definedName name="Totalcost" localSheetId="5">#REF!</definedName>
    <definedName name="Totalcost">#REF!</definedName>
    <definedName name="tping" localSheetId="3">#REF!</definedName>
    <definedName name="tping" localSheetId="2">#REF!</definedName>
    <definedName name="tping" localSheetId="5">#REF!</definedName>
    <definedName name="tping">#REF!</definedName>
    <definedName name="tpipe" localSheetId="3">#REF!</definedName>
    <definedName name="tpipe" localSheetId="2">#REF!</definedName>
    <definedName name="tpipe" localSheetId="5">#REF!</definedName>
    <definedName name="tpipe">#REF!</definedName>
    <definedName name="troad" localSheetId="3">#REF!</definedName>
    <definedName name="troad" localSheetId="2">#REF!</definedName>
    <definedName name="troad" localSheetId="5">#REF!</definedName>
    <definedName name="troad">#REF!</definedName>
    <definedName name="tsaew" localSheetId="3">#REF!</definedName>
    <definedName name="tsaew" localSheetId="2">#REF!</definedName>
    <definedName name="tsaew" localSheetId="5">#REF!</definedName>
    <definedName name="tsaew">#REF!</definedName>
    <definedName name="tsin" localSheetId="3">#REF!</definedName>
    <definedName name="tsin" localSheetId="2">#REF!</definedName>
    <definedName name="tsin" localSheetId="5">#REF!</definedName>
    <definedName name="tsin">#REF!</definedName>
    <definedName name="tsmall" localSheetId="3">#REF!</definedName>
    <definedName name="tsmall" localSheetId="2">#REF!</definedName>
    <definedName name="tsmall" localSheetId="5">#REF!</definedName>
    <definedName name="tsmall">#REF!</definedName>
    <definedName name="ttung" localSheetId="3">#REF!</definedName>
    <definedName name="ttung" localSheetId="2">#REF!</definedName>
    <definedName name="ttung" localSheetId="5">#REF!</definedName>
    <definedName name="ttung">#REF!</definedName>
    <definedName name="tung1" localSheetId="3">#REF!</definedName>
    <definedName name="tung1" localSheetId="2">#REF!</definedName>
    <definedName name="tung1" localSheetId="5">#REF!</definedName>
    <definedName name="tung1">#REF!</definedName>
    <definedName name="tung2" localSheetId="3">#REF!</definedName>
    <definedName name="tung2" localSheetId="2">#REF!</definedName>
    <definedName name="tung2" localSheetId="5">#REF!</definedName>
    <definedName name="tung2">#REF!</definedName>
    <definedName name="tung3" localSheetId="3">#REF!</definedName>
    <definedName name="tung3" localSheetId="2">#REF!</definedName>
    <definedName name="tung3" localSheetId="5">#REF!</definedName>
    <definedName name="tung3">#REF!</definedName>
    <definedName name="tung4" localSheetId="3">#REF!</definedName>
    <definedName name="tung4" localSheetId="2">#REF!</definedName>
    <definedName name="tung4" localSheetId="5">#REF!</definedName>
    <definedName name="tung4">#REF!</definedName>
    <definedName name="TV" localSheetId="3">#REF!</definedName>
    <definedName name="TV" localSheetId="2">#REF!</definedName>
    <definedName name="TV" localSheetId="5">#REF!</definedName>
    <definedName name="TV">#REF!</definedName>
    <definedName name="twang" localSheetId="3">#REF!</definedName>
    <definedName name="twang" localSheetId="2">#REF!</definedName>
    <definedName name="twang" localSheetId="5">#REF!</definedName>
    <definedName name="twang">#REF!</definedName>
    <definedName name="twodisk" localSheetId="3">#REF!</definedName>
    <definedName name="twodisk" localSheetId="2">#REF!</definedName>
    <definedName name="twodisk" localSheetId="5">#REF!</definedName>
    <definedName name="twodisk">#REF!</definedName>
    <definedName name="U_DRY" localSheetId="3">#REF!</definedName>
    <definedName name="U_DRY" localSheetId="2">#REF!</definedName>
    <definedName name="U_DRY" localSheetId="5">#REF!</definedName>
    <definedName name="U_DRY">#REF!</definedName>
    <definedName name="U_RAIN" localSheetId="3">#REF!</definedName>
    <definedName name="U_RAIN" localSheetId="2">#REF!</definedName>
    <definedName name="U_RAIN" localSheetId="5">#REF!</definedName>
    <definedName name="U_RAIN">#REF!</definedName>
    <definedName name="W" localSheetId="3">#REF!</definedName>
    <definedName name="W" localSheetId="2">#REF!</definedName>
    <definedName name="W" localSheetId="5">#REF!</definedName>
    <definedName name="W">#REF!</definedName>
    <definedName name="XIII" localSheetId="3">#REF!</definedName>
    <definedName name="XIII" localSheetId="2">#REF!</definedName>
    <definedName name="XIII" localSheetId="5">#REF!</definedName>
    <definedName name="XIII">#REF!</definedName>
    <definedName name="Year50" localSheetId="3">#REF!</definedName>
    <definedName name="Year50" localSheetId="2">#REF!</definedName>
    <definedName name="Year50" localSheetId="5">#REF!</definedName>
    <definedName name="Year50">#REF!</definedName>
    <definedName name="Year51" localSheetId="3">#REF!</definedName>
    <definedName name="Year51" localSheetId="2">#REF!</definedName>
    <definedName name="Year51" localSheetId="5">#REF!</definedName>
    <definedName name="Year51">#REF!</definedName>
    <definedName name="Year52" localSheetId="3">#REF!</definedName>
    <definedName name="Year52" localSheetId="2">#REF!</definedName>
    <definedName name="Year52" localSheetId="5">#REF!</definedName>
    <definedName name="Year52">#REF!</definedName>
    <definedName name="Year53" localSheetId="3">#REF!</definedName>
    <definedName name="Year53" localSheetId="2">#REF!</definedName>
    <definedName name="Year53" localSheetId="5">#REF!</definedName>
    <definedName name="Year53">#REF!</definedName>
    <definedName name="ก" localSheetId="3">#REF!</definedName>
    <definedName name="ก" localSheetId="2">#REF!</definedName>
    <definedName name="ก" localSheetId="5">#REF!</definedName>
    <definedName name="ก">#REF!</definedName>
    <definedName name="กปรอนุมัติโครงการ" localSheetId="3">#REF!</definedName>
    <definedName name="กปรอนุมัติโครงการ" localSheetId="2">#REF!</definedName>
    <definedName name="กปรอนุมัติโครงการ" localSheetId="5">#REF!</definedName>
    <definedName name="กปรอนุมัติโครงการ">#REF!</definedName>
    <definedName name="กปรอนุมัติบาท" localSheetId="3">#REF!</definedName>
    <definedName name="กปรอนุมัติบาท" localSheetId="2">#REF!</definedName>
    <definedName name="กปรอนุมัติบาท" localSheetId="5">#REF!</definedName>
    <definedName name="กปรอนุมัติบาท">#REF!</definedName>
    <definedName name="กปรอนุมัติเพิ่มโครงการ" localSheetId="3">#REF!</definedName>
    <definedName name="กปรอนุมัติเพิ่มโครงการ" localSheetId="2">#REF!</definedName>
    <definedName name="กปรอนุมัติเพิ่มโครงการ" localSheetId="5">#REF!</definedName>
    <definedName name="กปรอนุมัติเพิ่มโครงการ">#REF!</definedName>
    <definedName name="กปรอนุมัติเพิ่มบาท" localSheetId="3">#REF!</definedName>
    <definedName name="กปรอนุมัติเพิ่มบาท" localSheetId="2">#REF!</definedName>
    <definedName name="กปรอนุมัติเพิ่มบาท" localSheetId="5">#REF!</definedName>
    <definedName name="กปรอนุมัติเพิ่มบาท">#REF!</definedName>
    <definedName name="กรมลงนามกปรอนุมัติโครงการ" localSheetId="3">#REF!</definedName>
    <definedName name="กรมลงนามกปรอนุมัติโครงการ" localSheetId="2">#REF!</definedName>
    <definedName name="กรมลงนามกปรอนุมัติโครงการ" localSheetId="5">#REF!</definedName>
    <definedName name="กรมลงนามกปรอนุมัติโครงการ">#REF!</definedName>
    <definedName name="กรมลงนามกปรอนุมัติบาท" localSheetId="3">#REF!</definedName>
    <definedName name="กรมลงนามกปรอนุมัติบาท" localSheetId="2">#REF!</definedName>
    <definedName name="กรมลงนามกปรอนุมัติบาท" localSheetId="5">#REF!</definedName>
    <definedName name="กรมลงนามกปรอนุมัติบาท">#REF!</definedName>
    <definedName name="กรมลงนามโครงการ" localSheetId="3">#REF!</definedName>
    <definedName name="กรมลงนามโครงการ" localSheetId="2">#REF!</definedName>
    <definedName name="กรมลงนามโครงการ" localSheetId="5">#REF!</definedName>
    <definedName name="กรมลงนามโครงการ">#REF!</definedName>
    <definedName name="กรมลงนามบาท">[6]โครงการที่ส่งแบบฟอร์มแล้ว!$U$139</definedName>
    <definedName name="กันส่วนกลาง" localSheetId="3">#REF!</definedName>
    <definedName name="กันส่วนกลาง" localSheetId="2">#REF!</definedName>
    <definedName name="กันส่วนกลาง" localSheetId="5">#REF!</definedName>
    <definedName name="กันส่วนกลาง">#REF!</definedName>
    <definedName name="ข" localSheetId="3">#REF!</definedName>
    <definedName name="ข" localSheetId="2">#REF!</definedName>
    <definedName name="ข" localSheetId="5">#REF!</definedName>
    <definedName name="ข">#REF!</definedName>
    <definedName name="ค" localSheetId="3">#REF!</definedName>
    <definedName name="ค" localSheetId="2">#REF!</definedName>
    <definedName name="ค" localSheetId="5">#REF!</definedName>
    <definedName name="ค">#REF!</definedName>
    <definedName name="คงเหลือ" localSheetId="3">#REF!</definedName>
    <definedName name="คงเหลือ" localSheetId="2">#REF!</definedName>
    <definedName name="คงเหลือ" localSheetId="5">#REF!</definedName>
    <definedName name="คงเหลือ">#REF!</definedName>
    <definedName name="คงเหลือพรบ.สชป.1" localSheetId="3">#REF!</definedName>
    <definedName name="คงเหลือพรบ.สชป.1" localSheetId="2">#REF!</definedName>
    <definedName name="คงเหลือพรบ.สชป.1" localSheetId="5">#REF!</definedName>
    <definedName name="คงเหลือพรบ.สชป.1">#REF!</definedName>
    <definedName name="คงเหลือพรบ.สชป.10" localSheetId="3">#REF!</definedName>
    <definedName name="คงเหลือพรบ.สชป.10" localSheetId="2">#REF!</definedName>
    <definedName name="คงเหลือพรบ.สชป.10" localSheetId="5">#REF!</definedName>
    <definedName name="คงเหลือพรบ.สชป.10">#REF!</definedName>
    <definedName name="คงเหลือพรบ.สชป.11" localSheetId="3">#REF!</definedName>
    <definedName name="คงเหลือพรบ.สชป.11" localSheetId="2">#REF!</definedName>
    <definedName name="คงเหลือพรบ.สชป.11" localSheetId="5">#REF!</definedName>
    <definedName name="คงเหลือพรบ.สชป.11">#REF!</definedName>
    <definedName name="คงเหลือพรบ.สชป.12" localSheetId="3">#REF!</definedName>
    <definedName name="คงเหลือพรบ.สชป.12" localSheetId="2">#REF!</definedName>
    <definedName name="คงเหลือพรบ.สชป.12" localSheetId="5">#REF!</definedName>
    <definedName name="คงเหลือพรบ.สชป.12">#REF!</definedName>
    <definedName name="คงเหลือพรบ.สชป.13" localSheetId="3">#REF!</definedName>
    <definedName name="คงเหลือพรบ.สชป.13" localSheetId="2">#REF!</definedName>
    <definedName name="คงเหลือพรบ.สชป.13" localSheetId="5">#REF!</definedName>
    <definedName name="คงเหลือพรบ.สชป.13">#REF!</definedName>
    <definedName name="คงเหลือพรบ.สชป.14" localSheetId="3">#REF!</definedName>
    <definedName name="คงเหลือพรบ.สชป.14" localSheetId="2">#REF!</definedName>
    <definedName name="คงเหลือพรบ.สชป.14" localSheetId="5">#REF!</definedName>
    <definedName name="คงเหลือพรบ.สชป.14">#REF!</definedName>
    <definedName name="คงเหลือพรบ.สชป.15" localSheetId="3">#REF!</definedName>
    <definedName name="คงเหลือพรบ.สชป.15" localSheetId="2">#REF!</definedName>
    <definedName name="คงเหลือพรบ.สชป.15" localSheetId="5">#REF!</definedName>
    <definedName name="คงเหลือพรบ.สชป.15">#REF!</definedName>
    <definedName name="คงเหลือพรบ.สชป.16" localSheetId="3">#REF!</definedName>
    <definedName name="คงเหลือพรบ.สชป.16" localSheetId="2">#REF!</definedName>
    <definedName name="คงเหลือพรบ.สชป.16" localSheetId="5">#REF!</definedName>
    <definedName name="คงเหลือพรบ.สชป.16">#REF!</definedName>
    <definedName name="คงเหลือพรบ.สชป.17" localSheetId="3">#REF!</definedName>
    <definedName name="คงเหลือพรบ.สชป.17" localSheetId="2">#REF!</definedName>
    <definedName name="คงเหลือพรบ.สชป.17" localSheetId="5">#REF!</definedName>
    <definedName name="คงเหลือพรบ.สชป.17">#REF!</definedName>
    <definedName name="คงเหลือพรบ.สชป.2" localSheetId="3">#REF!</definedName>
    <definedName name="คงเหลือพรบ.สชป.2" localSheetId="2">#REF!</definedName>
    <definedName name="คงเหลือพรบ.สชป.2" localSheetId="5">#REF!</definedName>
    <definedName name="คงเหลือพรบ.สชป.2">#REF!</definedName>
    <definedName name="คงเหลือพรบ.สชป.3" localSheetId="3">#REF!</definedName>
    <definedName name="คงเหลือพรบ.สชป.3" localSheetId="2">#REF!</definedName>
    <definedName name="คงเหลือพรบ.สชป.3" localSheetId="5">#REF!</definedName>
    <definedName name="คงเหลือพรบ.สชป.3">#REF!</definedName>
    <definedName name="คงเหลือพรบ.สชป.4" localSheetId="3">#REF!</definedName>
    <definedName name="คงเหลือพรบ.สชป.4" localSheetId="2">#REF!</definedName>
    <definedName name="คงเหลือพรบ.สชป.4" localSheetId="5">#REF!</definedName>
    <definedName name="คงเหลือพรบ.สชป.4">#REF!</definedName>
    <definedName name="คงเหลือพรบ.สชป.5" localSheetId="3">#REF!</definedName>
    <definedName name="คงเหลือพรบ.สชป.5" localSheetId="2">#REF!</definedName>
    <definedName name="คงเหลือพรบ.สชป.5" localSheetId="5">#REF!</definedName>
    <definedName name="คงเหลือพรบ.สชป.5">#REF!</definedName>
    <definedName name="คงเหลือพรบ.สชป.6" localSheetId="3">#REF!</definedName>
    <definedName name="คงเหลือพรบ.สชป.6" localSheetId="2">#REF!</definedName>
    <definedName name="คงเหลือพรบ.สชป.6" localSheetId="5">#REF!</definedName>
    <definedName name="คงเหลือพรบ.สชป.6">#REF!</definedName>
    <definedName name="คงเหลือพรบ.สชป.7" localSheetId="3">#REF!</definedName>
    <definedName name="คงเหลือพรบ.สชป.7" localSheetId="2">#REF!</definedName>
    <definedName name="คงเหลือพรบ.สชป.7" localSheetId="5">#REF!</definedName>
    <definedName name="คงเหลือพรบ.สชป.7">#REF!</definedName>
    <definedName name="คงเหลือพรบ.สชป.8" localSheetId="3">#REF!</definedName>
    <definedName name="คงเหลือพรบ.สชป.8" localSheetId="2">#REF!</definedName>
    <definedName name="คงเหลือพรบ.สชป.8" localSheetId="5">#REF!</definedName>
    <definedName name="คงเหลือพรบ.สชป.8">#REF!</definedName>
    <definedName name="คงเหลือพรบ.สชป.9" localSheetId="3">#REF!</definedName>
    <definedName name="คงเหลือพรบ.สชป.9" localSheetId="2">#REF!</definedName>
    <definedName name="คงเหลือพรบ.สชป.9" localSheetId="5">#REF!</definedName>
    <definedName name="คงเหลือพรบ.สชป.9">#REF!</definedName>
    <definedName name="คงเหลือสชป.1" localSheetId="3">#REF!</definedName>
    <definedName name="คงเหลือสชป.1" localSheetId="2">#REF!</definedName>
    <definedName name="คงเหลือสชป.1" localSheetId="5">#REF!</definedName>
    <definedName name="คงเหลือสชป.1">#REF!</definedName>
    <definedName name="คงเหลือสชป.10" localSheetId="3">#REF!</definedName>
    <definedName name="คงเหลือสชป.10" localSheetId="2">#REF!</definedName>
    <definedName name="คงเหลือสชป.10" localSheetId="5">#REF!</definedName>
    <definedName name="คงเหลือสชป.10">#REF!</definedName>
    <definedName name="คงเหลือสชป.11" localSheetId="3">#REF!</definedName>
    <definedName name="คงเหลือสชป.11" localSheetId="2">#REF!</definedName>
    <definedName name="คงเหลือสชป.11" localSheetId="5">#REF!</definedName>
    <definedName name="คงเหลือสชป.11">#REF!</definedName>
    <definedName name="คงเหลือสชป.12" localSheetId="3">#REF!</definedName>
    <definedName name="คงเหลือสชป.12" localSheetId="2">#REF!</definedName>
    <definedName name="คงเหลือสชป.12" localSheetId="5">#REF!</definedName>
    <definedName name="คงเหลือสชป.12">#REF!</definedName>
    <definedName name="คงเหลือสชป.13" localSheetId="3">#REF!</definedName>
    <definedName name="คงเหลือสชป.13" localSheetId="2">#REF!</definedName>
    <definedName name="คงเหลือสชป.13" localSheetId="5">#REF!</definedName>
    <definedName name="คงเหลือสชป.13">#REF!</definedName>
    <definedName name="คงเหลือสชป.14" localSheetId="3">#REF!</definedName>
    <definedName name="คงเหลือสชป.14" localSheetId="2">#REF!</definedName>
    <definedName name="คงเหลือสชป.14" localSheetId="5">#REF!</definedName>
    <definedName name="คงเหลือสชป.14">#REF!</definedName>
    <definedName name="คงเหลือสชป.15" localSheetId="3">#REF!</definedName>
    <definedName name="คงเหลือสชป.15" localSheetId="2">#REF!</definedName>
    <definedName name="คงเหลือสชป.15" localSheetId="5">#REF!</definedName>
    <definedName name="คงเหลือสชป.15">#REF!</definedName>
    <definedName name="คงเหลือสชป.16" localSheetId="3">#REF!</definedName>
    <definedName name="คงเหลือสชป.16" localSheetId="2">#REF!</definedName>
    <definedName name="คงเหลือสชป.16" localSheetId="5">#REF!</definedName>
    <definedName name="คงเหลือสชป.16">#REF!</definedName>
    <definedName name="คงเหลือสชป.17" localSheetId="3">#REF!</definedName>
    <definedName name="คงเหลือสชป.17" localSheetId="2">#REF!</definedName>
    <definedName name="คงเหลือสชป.17" localSheetId="5">#REF!</definedName>
    <definedName name="คงเหลือสชป.17">#REF!</definedName>
    <definedName name="คงเหลือสชป.2" localSheetId="3">#REF!</definedName>
    <definedName name="คงเหลือสชป.2" localSheetId="2">#REF!</definedName>
    <definedName name="คงเหลือสชป.2" localSheetId="5">#REF!</definedName>
    <definedName name="คงเหลือสชป.2">#REF!</definedName>
    <definedName name="คงเหลือสชป.3" localSheetId="3">#REF!</definedName>
    <definedName name="คงเหลือสชป.3" localSheetId="2">#REF!</definedName>
    <definedName name="คงเหลือสชป.3" localSheetId="5">#REF!</definedName>
    <definedName name="คงเหลือสชป.3">#REF!</definedName>
    <definedName name="คงเหลือสชป.4" localSheetId="3">#REF!</definedName>
    <definedName name="คงเหลือสชป.4" localSheetId="2">#REF!</definedName>
    <definedName name="คงเหลือสชป.4" localSheetId="5">#REF!</definedName>
    <definedName name="คงเหลือสชป.4">#REF!</definedName>
    <definedName name="คงเหลือสชป.5" localSheetId="3">#REF!</definedName>
    <definedName name="คงเหลือสชป.5" localSheetId="2">#REF!</definedName>
    <definedName name="คงเหลือสชป.5" localSheetId="5">#REF!</definedName>
    <definedName name="คงเหลือสชป.5">#REF!</definedName>
    <definedName name="คงเหลือสชป.6" localSheetId="3">#REF!</definedName>
    <definedName name="คงเหลือสชป.6" localSheetId="2">#REF!</definedName>
    <definedName name="คงเหลือสชป.6" localSheetId="5">#REF!</definedName>
    <definedName name="คงเหลือสชป.6">#REF!</definedName>
    <definedName name="คงเหลือสชป.7" localSheetId="3">#REF!</definedName>
    <definedName name="คงเหลือสชป.7" localSheetId="2">#REF!</definedName>
    <definedName name="คงเหลือสชป.7" localSheetId="5">#REF!</definedName>
    <definedName name="คงเหลือสชป.7">#REF!</definedName>
    <definedName name="คงเหลือสชป.8" localSheetId="3">#REF!</definedName>
    <definedName name="คงเหลือสชป.8" localSheetId="2">#REF!</definedName>
    <definedName name="คงเหลือสชป.8" localSheetId="5">#REF!</definedName>
    <definedName name="คงเหลือสชป.8">#REF!</definedName>
    <definedName name="คงเหลือสชป.9" localSheetId="3">#REF!</definedName>
    <definedName name="คงเหลือสชป.9" localSheetId="2">#REF!</definedName>
    <definedName name="คงเหลือสชป.9" localSheetId="5">#REF!</definedName>
    <definedName name="คงเหลือสชป.9">#REF!</definedName>
    <definedName name="ความต้องการ" localSheetId="3">#REF!</definedName>
    <definedName name="ความต้องการ" localSheetId="2">#REF!</definedName>
    <definedName name="ความต้องการ" localSheetId="5">#REF!</definedName>
    <definedName name="ความต้องการ">#REF!</definedName>
    <definedName name="ความต้องการงปม." localSheetId="3">#REF!</definedName>
    <definedName name="ความต้องการงปม." localSheetId="2">#REF!</definedName>
    <definedName name="ความต้องการงปม." localSheetId="5">#REF!</definedName>
    <definedName name="ความต้องการงปม.">#REF!</definedName>
    <definedName name="ความต้องการงปม.สชป.1" localSheetId="3">#REF!</definedName>
    <definedName name="ความต้องการงปม.สชป.1" localSheetId="2">#REF!</definedName>
    <definedName name="ความต้องการงปม.สชป.1" localSheetId="5">#REF!</definedName>
    <definedName name="ความต้องการงปม.สชป.1">#REF!</definedName>
    <definedName name="ความต้องการงปม.สชป.10" localSheetId="3">#REF!</definedName>
    <definedName name="ความต้องการงปม.สชป.10" localSheetId="2">#REF!</definedName>
    <definedName name="ความต้องการงปม.สชป.10" localSheetId="5">#REF!</definedName>
    <definedName name="ความต้องการงปม.สชป.10">#REF!</definedName>
    <definedName name="ความต้องการงปม.สชป.11" localSheetId="3">#REF!</definedName>
    <definedName name="ความต้องการงปม.สชป.11" localSheetId="2">#REF!</definedName>
    <definedName name="ความต้องการงปม.สชป.11" localSheetId="5">#REF!</definedName>
    <definedName name="ความต้องการงปม.สชป.11">#REF!</definedName>
    <definedName name="ความต้องการงปม.สชป.12" localSheetId="3">#REF!</definedName>
    <definedName name="ความต้องการงปม.สชป.12" localSheetId="2">#REF!</definedName>
    <definedName name="ความต้องการงปม.สชป.12" localSheetId="5">#REF!</definedName>
    <definedName name="ความต้องการงปม.สชป.12">#REF!</definedName>
    <definedName name="ความต้องการงปม.สชป.13" localSheetId="3">#REF!</definedName>
    <definedName name="ความต้องการงปม.สชป.13" localSheetId="2">#REF!</definedName>
    <definedName name="ความต้องการงปม.สชป.13" localSheetId="5">#REF!</definedName>
    <definedName name="ความต้องการงปม.สชป.13">#REF!</definedName>
    <definedName name="ความต้องการงปม.สชป.14" localSheetId="3">#REF!</definedName>
    <definedName name="ความต้องการงปม.สชป.14" localSheetId="2">#REF!</definedName>
    <definedName name="ความต้องการงปม.สชป.14" localSheetId="5">#REF!</definedName>
    <definedName name="ความต้องการงปม.สชป.14">#REF!</definedName>
    <definedName name="ความต้องการงปม.สชป.15" localSheetId="3">#REF!</definedName>
    <definedName name="ความต้องการงปม.สชป.15" localSheetId="2">#REF!</definedName>
    <definedName name="ความต้องการงปม.สชป.15" localSheetId="5">#REF!</definedName>
    <definedName name="ความต้องการงปม.สชป.15">#REF!</definedName>
    <definedName name="ความต้องการงปม.สชป.16" localSheetId="3">#REF!</definedName>
    <definedName name="ความต้องการงปม.สชป.16" localSheetId="2">#REF!</definedName>
    <definedName name="ความต้องการงปม.สชป.16" localSheetId="5">#REF!</definedName>
    <definedName name="ความต้องการงปม.สชป.16">#REF!</definedName>
    <definedName name="ความต้องการงปม.สชป.17" localSheetId="3">#REF!</definedName>
    <definedName name="ความต้องการงปม.สชป.17" localSheetId="2">#REF!</definedName>
    <definedName name="ความต้องการงปม.สชป.17" localSheetId="5">#REF!</definedName>
    <definedName name="ความต้องการงปม.สชป.17">#REF!</definedName>
    <definedName name="ความต้องการงปม.สชป.2" localSheetId="3">#REF!</definedName>
    <definedName name="ความต้องการงปม.สชป.2" localSheetId="2">#REF!</definedName>
    <definedName name="ความต้องการงปม.สชป.2" localSheetId="5">#REF!</definedName>
    <definedName name="ความต้องการงปม.สชป.2">#REF!</definedName>
    <definedName name="ความต้องการงปม.สชป.3" localSheetId="3">#REF!</definedName>
    <definedName name="ความต้องการงปม.สชป.3" localSheetId="2">#REF!</definedName>
    <definedName name="ความต้องการงปม.สชป.3" localSheetId="5">#REF!</definedName>
    <definedName name="ความต้องการงปม.สชป.3">#REF!</definedName>
    <definedName name="ความต้องการงปม.สชป.4" localSheetId="3">#REF!</definedName>
    <definedName name="ความต้องการงปม.สชป.4" localSheetId="2">#REF!</definedName>
    <definedName name="ความต้องการงปม.สชป.4" localSheetId="5">#REF!</definedName>
    <definedName name="ความต้องการงปม.สชป.4">#REF!</definedName>
    <definedName name="ความต้องการงปม.สชป.5" localSheetId="3">#REF!</definedName>
    <definedName name="ความต้องการงปม.สชป.5" localSheetId="2">#REF!</definedName>
    <definedName name="ความต้องการงปม.สชป.5" localSheetId="5">#REF!</definedName>
    <definedName name="ความต้องการงปม.สชป.5">#REF!</definedName>
    <definedName name="ความต้องการงปม.สชป.6" localSheetId="3">#REF!</definedName>
    <definedName name="ความต้องการงปม.สชป.6" localSheetId="2">#REF!</definedName>
    <definedName name="ความต้องการงปม.สชป.6" localSheetId="5">#REF!</definedName>
    <definedName name="ความต้องการงปม.สชป.6">#REF!</definedName>
    <definedName name="ความต้องการงปม.สชป.7" localSheetId="3">#REF!</definedName>
    <definedName name="ความต้องการงปม.สชป.7" localSheetId="2">#REF!</definedName>
    <definedName name="ความต้องการงปม.สชป.7" localSheetId="5">#REF!</definedName>
    <definedName name="ความต้องการงปม.สชป.7">#REF!</definedName>
    <definedName name="ความต้องการงปม.สชป.8" localSheetId="3">#REF!</definedName>
    <definedName name="ความต้องการงปม.สชป.8" localSheetId="2">#REF!</definedName>
    <definedName name="ความต้องการงปม.สชป.8" localSheetId="5">#REF!</definedName>
    <definedName name="ความต้องการงปม.สชป.8">#REF!</definedName>
    <definedName name="ความต้องการงปม.สชป.9" localSheetId="3">#REF!</definedName>
    <definedName name="ความต้องการงปม.สชป.9" localSheetId="2">#REF!</definedName>
    <definedName name="ความต้องการงปม.สชป.9" localSheetId="5">#REF!</definedName>
    <definedName name="ความต้องการงปม.สชป.9">#REF!</definedName>
    <definedName name="ค้างปมก." localSheetId="3">#REF!</definedName>
    <definedName name="ค้างปมก." localSheetId="2">#REF!</definedName>
    <definedName name="ค้างปมก." localSheetId="5">#REF!</definedName>
    <definedName name="ค้างปมก.">#REF!</definedName>
    <definedName name="ค้างปมก.ทางย่อย" localSheetId="3">#REF!</definedName>
    <definedName name="ค้างปมก.ทางย่อย" localSheetId="2">#REF!</definedName>
    <definedName name="ค้างปมก.ทางย่อย" localSheetId="5">#REF!</definedName>
    <definedName name="ค้างปมก.ทางย่อย">#REF!</definedName>
    <definedName name="ค้างปมก.ทางย่อยสชป.1" localSheetId="3">#REF!</definedName>
    <definedName name="ค้างปมก.ทางย่อยสชป.1" localSheetId="2">#REF!</definedName>
    <definedName name="ค้างปมก.ทางย่อยสชป.1" localSheetId="5">#REF!</definedName>
    <definedName name="ค้างปมก.ทางย่อยสชป.1">#REF!</definedName>
    <definedName name="ค้างปมก.ทางย่อยสชป.10" localSheetId="3">#REF!</definedName>
    <definedName name="ค้างปมก.ทางย่อยสชป.10" localSheetId="2">#REF!</definedName>
    <definedName name="ค้างปมก.ทางย่อยสชป.10" localSheetId="5">#REF!</definedName>
    <definedName name="ค้างปมก.ทางย่อยสชป.10">#REF!</definedName>
    <definedName name="ค้างปมก.ทางย่อยสชป.11" localSheetId="3">#REF!</definedName>
    <definedName name="ค้างปมก.ทางย่อยสชป.11" localSheetId="2">#REF!</definedName>
    <definedName name="ค้างปมก.ทางย่อยสชป.11" localSheetId="5">#REF!</definedName>
    <definedName name="ค้างปมก.ทางย่อยสชป.11">#REF!</definedName>
    <definedName name="ค้างปมก.ทางย่อยสชป.12" localSheetId="3">#REF!</definedName>
    <definedName name="ค้างปมก.ทางย่อยสชป.12" localSheetId="2">#REF!</definedName>
    <definedName name="ค้างปมก.ทางย่อยสชป.12" localSheetId="5">#REF!</definedName>
    <definedName name="ค้างปมก.ทางย่อยสชป.12">#REF!</definedName>
    <definedName name="ค้างปมก.ทางย่อยสชป.2" localSheetId="3">#REF!</definedName>
    <definedName name="ค้างปมก.ทางย่อยสชป.2" localSheetId="2">#REF!</definedName>
    <definedName name="ค้างปมก.ทางย่อยสชป.2" localSheetId="5">#REF!</definedName>
    <definedName name="ค้างปมก.ทางย่อยสชป.2">#REF!</definedName>
    <definedName name="ค้างปมก.ทางย่อยสชป.3" localSheetId="3">#REF!</definedName>
    <definedName name="ค้างปมก.ทางย่อยสชป.3" localSheetId="2">#REF!</definedName>
    <definedName name="ค้างปมก.ทางย่อยสชป.3" localSheetId="5">#REF!</definedName>
    <definedName name="ค้างปมก.ทางย่อยสชป.3">#REF!</definedName>
    <definedName name="ค้างปมก.ทางย่อยสชป.4" localSheetId="3">#REF!</definedName>
    <definedName name="ค้างปมก.ทางย่อยสชป.4" localSheetId="2">#REF!</definedName>
    <definedName name="ค้างปมก.ทางย่อยสชป.4" localSheetId="5">#REF!</definedName>
    <definedName name="ค้างปมก.ทางย่อยสชป.4">#REF!</definedName>
    <definedName name="ค้างปมก.ทางย่อยสชป.5" localSheetId="3">#REF!</definedName>
    <definedName name="ค้างปมก.ทางย่อยสชป.5" localSheetId="2">#REF!</definedName>
    <definedName name="ค้างปมก.ทางย่อยสชป.5" localSheetId="5">#REF!</definedName>
    <definedName name="ค้างปมก.ทางย่อยสชป.5">#REF!</definedName>
    <definedName name="ค้างปมก.ทางย่อยสชป.6" localSheetId="3">#REF!</definedName>
    <definedName name="ค้างปมก.ทางย่อยสชป.6" localSheetId="2">#REF!</definedName>
    <definedName name="ค้างปมก.ทางย่อยสชป.6" localSheetId="5">#REF!</definedName>
    <definedName name="ค้างปมก.ทางย่อยสชป.6">#REF!</definedName>
    <definedName name="ค้างปมก.ทางย่อยสชป.7" localSheetId="3">#REF!</definedName>
    <definedName name="ค้างปมก.ทางย่อยสชป.7" localSheetId="2">#REF!</definedName>
    <definedName name="ค้างปมก.ทางย่อยสชป.7" localSheetId="5">#REF!</definedName>
    <definedName name="ค้างปมก.ทางย่อยสชป.7">#REF!</definedName>
    <definedName name="ค้างปมก.ทางย่อยสชป.8" localSheetId="3">#REF!</definedName>
    <definedName name="ค้างปมก.ทางย่อยสชป.8" localSheetId="2">#REF!</definedName>
    <definedName name="ค้างปมก.ทางย่อยสชป.8" localSheetId="5">#REF!</definedName>
    <definedName name="ค้างปมก.ทางย่อยสชป.8">#REF!</definedName>
    <definedName name="ค้างปมก.ทางย่อยสชป.9" localSheetId="3">#REF!</definedName>
    <definedName name="ค้างปมก.ทางย่อยสชป.9" localSheetId="2">#REF!</definedName>
    <definedName name="ค้างปมก.ทางย่อยสชป.9" localSheetId="5">#REF!</definedName>
    <definedName name="ค้างปมก.ทางย่อยสชป.9">#REF!</definedName>
    <definedName name="ค้างปมก.ปรับปรุงระบบ" localSheetId="3">#REF!</definedName>
    <definedName name="ค้างปมก.ปรับปรุงระบบ" localSheetId="2">#REF!</definedName>
    <definedName name="ค้างปมก.ปรับปรุงระบบ" localSheetId="5">#REF!</definedName>
    <definedName name="ค้างปมก.ปรับปรุงระบบ">#REF!</definedName>
    <definedName name="ค้างปมก.ปรับปรุงฯสชป.1" localSheetId="3">#REF!</definedName>
    <definedName name="ค้างปมก.ปรับปรุงฯสชป.1" localSheetId="2">#REF!</definedName>
    <definedName name="ค้างปมก.ปรับปรุงฯสชป.1" localSheetId="5">#REF!</definedName>
    <definedName name="ค้างปมก.ปรับปรุงฯสชป.1">#REF!</definedName>
    <definedName name="ค้างปมก.ปรับปรุงฯสชป.10" localSheetId="3">#REF!</definedName>
    <definedName name="ค้างปมก.ปรับปรุงฯสชป.10" localSheetId="2">#REF!</definedName>
    <definedName name="ค้างปมก.ปรับปรุงฯสชป.10" localSheetId="5">#REF!</definedName>
    <definedName name="ค้างปมก.ปรับปรุงฯสชป.10">#REF!</definedName>
    <definedName name="ค้างปมก.ปรับปรุงฯสชป.11" localSheetId="3">#REF!</definedName>
    <definedName name="ค้างปมก.ปรับปรุงฯสชป.11" localSheetId="2">#REF!</definedName>
    <definedName name="ค้างปมก.ปรับปรุงฯสชป.11" localSheetId="5">#REF!</definedName>
    <definedName name="ค้างปมก.ปรับปรุงฯสชป.11">#REF!</definedName>
    <definedName name="ค้างปมก.ปรับปรุงฯสชป.12" localSheetId="3">#REF!</definedName>
    <definedName name="ค้างปมก.ปรับปรุงฯสชป.12" localSheetId="2">#REF!</definedName>
    <definedName name="ค้างปมก.ปรับปรุงฯสชป.12" localSheetId="5">#REF!</definedName>
    <definedName name="ค้างปมก.ปรับปรุงฯสชป.12">#REF!</definedName>
    <definedName name="ค้างปมก.ปรับปรุงฯสชป.2" localSheetId="3">#REF!</definedName>
    <definedName name="ค้างปมก.ปรับปรุงฯสชป.2" localSheetId="2">#REF!</definedName>
    <definedName name="ค้างปมก.ปรับปรุงฯสชป.2" localSheetId="5">#REF!</definedName>
    <definedName name="ค้างปมก.ปรับปรุงฯสชป.2">#REF!</definedName>
    <definedName name="ค้างปมก.ปรับปรุงฯสชป.3" localSheetId="3">#REF!</definedName>
    <definedName name="ค้างปมก.ปรับปรุงฯสชป.3" localSheetId="2">#REF!</definedName>
    <definedName name="ค้างปมก.ปรับปรุงฯสชป.3" localSheetId="5">#REF!</definedName>
    <definedName name="ค้างปมก.ปรับปรุงฯสชป.3">#REF!</definedName>
    <definedName name="ค้างปมก.ปรับปรุงฯสชป.4" localSheetId="3">#REF!</definedName>
    <definedName name="ค้างปมก.ปรับปรุงฯสชป.4" localSheetId="2">#REF!</definedName>
    <definedName name="ค้างปมก.ปรับปรุงฯสชป.4" localSheetId="5">#REF!</definedName>
    <definedName name="ค้างปมก.ปรับปรุงฯสชป.4">#REF!</definedName>
    <definedName name="ค้างปมก.ปรับปรุงฯสชป.5" localSheetId="3">#REF!</definedName>
    <definedName name="ค้างปมก.ปรับปรุงฯสชป.5" localSheetId="2">#REF!</definedName>
    <definedName name="ค้างปมก.ปรับปรุงฯสชป.5" localSheetId="5">#REF!</definedName>
    <definedName name="ค้างปมก.ปรับปรุงฯสชป.5">#REF!</definedName>
    <definedName name="ค้างปมก.ปรับปรุงฯสชป.6" localSheetId="3">#REF!</definedName>
    <definedName name="ค้างปมก.ปรับปรุงฯสชป.6" localSheetId="2">#REF!</definedName>
    <definedName name="ค้างปมก.ปรับปรุงฯสชป.6" localSheetId="5">#REF!</definedName>
    <definedName name="ค้างปมก.ปรับปรุงฯสชป.6">#REF!</definedName>
    <definedName name="ค้างปมก.ปรับปรุงฯสชป.7" localSheetId="3">#REF!</definedName>
    <definedName name="ค้างปมก.ปรับปรุงฯสชป.7" localSheetId="2">#REF!</definedName>
    <definedName name="ค้างปมก.ปรับปรุงฯสชป.7" localSheetId="5">#REF!</definedName>
    <definedName name="ค้างปมก.ปรับปรุงฯสชป.7">#REF!</definedName>
    <definedName name="ค้างปมก.ปรับปรุงฯสชป.8" localSheetId="3">#REF!</definedName>
    <definedName name="ค้างปมก.ปรับปรุงฯสชป.8" localSheetId="2">#REF!</definedName>
    <definedName name="ค้างปมก.ปรับปรุงฯสชป.8" localSheetId="5">#REF!</definedName>
    <definedName name="ค้างปมก.ปรับปรุงฯสชป.8">#REF!</definedName>
    <definedName name="ค้างปมก.ปรับปรุงฯสชป.9" localSheetId="3">#REF!</definedName>
    <definedName name="ค้างปมก.ปรับปรุงฯสชป.9" localSheetId="2">#REF!</definedName>
    <definedName name="ค้างปมก.ปรับปรุงฯสชป.9" localSheetId="5">#REF!</definedName>
    <definedName name="ค้างปมก.ปรับปรุงฯสชป.9">#REF!</definedName>
    <definedName name="ค้างปมก.สชป.1" localSheetId="3">#REF!</definedName>
    <definedName name="ค้างปมก.สชป.1" localSheetId="2">#REF!</definedName>
    <definedName name="ค้างปมก.สชป.1" localSheetId="5">#REF!</definedName>
    <definedName name="ค้างปมก.สชป.1">#REF!</definedName>
    <definedName name="ค้างปมก.สชป.10" localSheetId="3">#REF!</definedName>
    <definedName name="ค้างปมก.สชป.10" localSheetId="2">#REF!</definedName>
    <definedName name="ค้างปมก.สชป.10" localSheetId="5">#REF!</definedName>
    <definedName name="ค้างปมก.สชป.10">#REF!</definedName>
    <definedName name="ค้างปมก.สชป.11" localSheetId="3">#REF!</definedName>
    <definedName name="ค้างปมก.สชป.11" localSheetId="2">#REF!</definedName>
    <definedName name="ค้างปมก.สชป.11" localSheetId="5">#REF!</definedName>
    <definedName name="ค้างปมก.สชป.11">#REF!</definedName>
    <definedName name="ค้างปมก.สชป.12" localSheetId="3">#REF!</definedName>
    <definedName name="ค้างปมก.สชป.12" localSheetId="2">#REF!</definedName>
    <definedName name="ค้างปมก.สชป.12" localSheetId="5">#REF!</definedName>
    <definedName name="ค้างปมก.สชป.12">#REF!</definedName>
    <definedName name="ค้างปมก.สชป.13" localSheetId="3">#REF!</definedName>
    <definedName name="ค้างปมก.สชป.13" localSheetId="2">#REF!</definedName>
    <definedName name="ค้างปมก.สชป.13" localSheetId="5">#REF!</definedName>
    <definedName name="ค้างปมก.สชป.13">#REF!</definedName>
    <definedName name="ค้างปมก.สชป.14" localSheetId="3">#REF!</definedName>
    <definedName name="ค้างปมก.สชป.14" localSheetId="2">#REF!</definedName>
    <definedName name="ค้างปมก.สชป.14" localSheetId="5">#REF!</definedName>
    <definedName name="ค้างปมก.สชป.14">#REF!</definedName>
    <definedName name="ค้างปมก.สชป.15" localSheetId="3">#REF!</definedName>
    <definedName name="ค้างปมก.สชป.15" localSheetId="2">#REF!</definedName>
    <definedName name="ค้างปมก.สชป.15" localSheetId="5">#REF!</definedName>
    <definedName name="ค้างปมก.สชป.15">#REF!</definedName>
    <definedName name="ค้างปมก.สชป.16" localSheetId="3">#REF!</definedName>
    <definedName name="ค้างปมก.สชป.16" localSheetId="2">#REF!</definedName>
    <definedName name="ค้างปมก.สชป.16" localSheetId="5">#REF!</definedName>
    <definedName name="ค้างปมก.สชป.16">#REF!</definedName>
    <definedName name="ค้างปมก.สชป.17" localSheetId="3">#REF!</definedName>
    <definedName name="ค้างปมก.สชป.17" localSheetId="2">#REF!</definedName>
    <definedName name="ค้างปมก.สชป.17" localSheetId="5">#REF!</definedName>
    <definedName name="ค้างปมก.สชป.17">#REF!</definedName>
    <definedName name="ค้างปมก.สชป.2" localSheetId="3">#REF!</definedName>
    <definedName name="ค้างปมก.สชป.2" localSheetId="2">#REF!</definedName>
    <definedName name="ค้างปมก.สชป.2" localSheetId="5">#REF!</definedName>
    <definedName name="ค้างปมก.สชป.2">#REF!</definedName>
    <definedName name="ค้างปมก.สชป.3" localSheetId="3">#REF!</definedName>
    <definedName name="ค้างปมก.สชป.3" localSheetId="2">#REF!</definedName>
    <definedName name="ค้างปมก.สชป.3" localSheetId="5">#REF!</definedName>
    <definedName name="ค้างปมก.สชป.3">#REF!</definedName>
    <definedName name="ค้างปมก.สชป.4" localSheetId="3">#REF!</definedName>
    <definedName name="ค้างปมก.สชป.4" localSheetId="2">#REF!</definedName>
    <definedName name="ค้างปมก.สชป.4" localSheetId="5">#REF!</definedName>
    <definedName name="ค้างปมก.สชป.4">#REF!</definedName>
    <definedName name="ค้างปมก.สชป.5" localSheetId="3">#REF!</definedName>
    <definedName name="ค้างปมก.สชป.5" localSheetId="2">#REF!</definedName>
    <definedName name="ค้างปมก.สชป.5" localSheetId="5">#REF!</definedName>
    <definedName name="ค้างปมก.สชป.5">#REF!</definedName>
    <definedName name="ค้างปมก.สชป.6" localSheetId="3">#REF!</definedName>
    <definedName name="ค้างปมก.สชป.6" localSheetId="2">#REF!</definedName>
    <definedName name="ค้างปมก.สชป.6" localSheetId="5">#REF!</definedName>
    <definedName name="ค้างปมก.สชป.6">#REF!</definedName>
    <definedName name="ค้างปมก.สชป.7" localSheetId="3">#REF!</definedName>
    <definedName name="ค้างปมก.สชป.7" localSheetId="2">#REF!</definedName>
    <definedName name="ค้างปมก.สชป.7" localSheetId="5">#REF!</definedName>
    <definedName name="ค้างปมก.สชป.7">#REF!</definedName>
    <definedName name="ค้างปมก.สชป.8" localSheetId="3">#REF!</definedName>
    <definedName name="ค้างปมก.สชป.8" localSheetId="2">#REF!</definedName>
    <definedName name="ค้างปมก.สชป.8" localSheetId="5">#REF!</definedName>
    <definedName name="ค้างปมก.สชป.8">#REF!</definedName>
    <definedName name="ค้างปมก.สชป.9" localSheetId="3">#REF!</definedName>
    <definedName name="ค้างปมก.สชป.9" localSheetId="2">#REF!</definedName>
    <definedName name="ค้างปมก.สชป.9" localSheetId="5">#REF!</definedName>
    <definedName name="ค้างปมก.สชป.9">#REF!</definedName>
    <definedName name="ง" localSheetId="3">#REF!</definedName>
    <definedName name="ง" localSheetId="2">#REF!</definedName>
    <definedName name="ง" localSheetId="5">#REF!</definedName>
    <definedName name="ง">#REF!</definedName>
    <definedName name="งปม.รวม" localSheetId="3">#REF!</definedName>
    <definedName name="งปม.รวม" localSheetId="2">#REF!</definedName>
    <definedName name="งปม.รวม" localSheetId="5">#REF!</definedName>
    <definedName name="งปม.รวม">#REF!</definedName>
    <definedName name="งปม.รวมปรับปรุงระบบ" localSheetId="3">#REF!</definedName>
    <definedName name="งปม.รวมปรับปรุงระบบ" localSheetId="2">#REF!</definedName>
    <definedName name="งปม.รวมปรับปรุงระบบ" localSheetId="5">#REF!</definedName>
    <definedName name="งปม.รวมปรับปรุงระบบ">#REF!</definedName>
    <definedName name="งปม.รวมสชป.1" localSheetId="3">#REF!</definedName>
    <definedName name="งปม.รวมสชป.1" localSheetId="2">#REF!</definedName>
    <definedName name="งปม.รวมสชป.1" localSheetId="5">#REF!</definedName>
    <definedName name="งปม.รวมสชป.1">#REF!</definedName>
    <definedName name="งปม.รวมสชป.10" localSheetId="3">#REF!</definedName>
    <definedName name="งปม.รวมสชป.10" localSheetId="2">#REF!</definedName>
    <definedName name="งปม.รวมสชป.10" localSheetId="5">#REF!</definedName>
    <definedName name="งปม.รวมสชป.10">#REF!</definedName>
    <definedName name="งปม.รวมสชป.11" localSheetId="3">#REF!</definedName>
    <definedName name="งปม.รวมสชป.11" localSheetId="2">#REF!</definedName>
    <definedName name="งปม.รวมสชป.11" localSheetId="5">#REF!</definedName>
    <definedName name="งปม.รวมสชป.11">#REF!</definedName>
    <definedName name="งปม.รวมสชป.12" localSheetId="3">#REF!</definedName>
    <definedName name="งปม.รวมสชป.12" localSheetId="2">#REF!</definedName>
    <definedName name="งปม.รวมสชป.12" localSheetId="5">#REF!</definedName>
    <definedName name="งปม.รวมสชป.12">#REF!</definedName>
    <definedName name="งปม.รวมสชป.13" localSheetId="3">#REF!</definedName>
    <definedName name="งปม.รวมสชป.13" localSheetId="2">#REF!</definedName>
    <definedName name="งปม.รวมสชป.13" localSheetId="5">#REF!</definedName>
    <definedName name="งปม.รวมสชป.13">#REF!</definedName>
    <definedName name="งปม.รวมสชป.14" localSheetId="3">#REF!</definedName>
    <definedName name="งปม.รวมสชป.14" localSheetId="2">#REF!</definedName>
    <definedName name="งปม.รวมสชป.14" localSheetId="5">#REF!</definedName>
    <definedName name="งปม.รวมสชป.14">#REF!</definedName>
    <definedName name="งปม.รวมสชป.15" localSheetId="3">#REF!</definedName>
    <definedName name="งปม.รวมสชป.15" localSheetId="2">#REF!</definedName>
    <definedName name="งปม.รวมสชป.15" localSheetId="5">#REF!</definedName>
    <definedName name="งปม.รวมสชป.15">#REF!</definedName>
    <definedName name="งปม.รวมสชป.16" localSheetId="3">#REF!</definedName>
    <definedName name="งปม.รวมสชป.16" localSheetId="2">#REF!</definedName>
    <definedName name="งปม.รวมสชป.16" localSheetId="5">#REF!</definedName>
    <definedName name="งปม.รวมสชป.16">#REF!</definedName>
    <definedName name="งปม.รวมสชป.17" localSheetId="3">#REF!</definedName>
    <definedName name="งปม.รวมสชป.17" localSheetId="2">#REF!</definedName>
    <definedName name="งปม.รวมสชป.17" localSheetId="5">#REF!</definedName>
    <definedName name="งปม.รวมสชป.17">#REF!</definedName>
    <definedName name="งปม.รวมสชป.2" localSheetId="3">#REF!</definedName>
    <definedName name="งปม.รวมสชป.2" localSheetId="2">#REF!</definedName>
    <definedName name="งปม.รวมสชป.2" localSheetId="5">#REF!</definedName>
    <definedName name="งปม.รวมสชป.2">#REF!</definedName>
    <definedName name="งปม.รวมสชป.3" localSheetId="3">#REF!</definedName>
    <definedName name="งปม.รวมสชป.3" localSheetId="2">#REF!</definedName>
    <definedName name="งปม.รวมสชป.3" localSheetId="5">#REF!</definedName>
    <definedName name="งปม.รวมสชป.3">#REF!</definedName>
    <definedName name="งปม.รวมสชป.4" localSheetId="3">#REF!</definedName>
    <definedName name="งปม.รวมสชป.4" localSheetId="2">#REF!</definedName>
    <definedName name="งปม.รวมสชป.4" localSheetId="5">#REF!</definedName>
    <definedName name="งปม.รวมสชป.4">#REF!</definedName>
    <definedName name="งปม.รวมสชป.5" localSheetId="3">#REF!</definedName>
    <definedName name="งปม.รวมสชป.5" localSheetId="2">#REF!</definedName>
    <definedName name="งปม.รวมสชป.5" localSheetId="5">#REF!</definedName>
    <definedName name="งปม.รวมสชป.5">#REF!</definedName>
    <definedName name="งปม.รวมสชป.6" localSheetId="3">#REF!</definedName>
    <definedName name="งปม.รวมสชป.6" localSheetId="2">#REF!</definedName>
    <definedName name="งปม.รวมสชป.6" localSheetId="5">#REF!</definedName>
    <definedName name="งปม.รวมสชป.6">#REF!</definedName>
    <definedName name="งปม.รวมสชป.7" localSheetId="3">#REF!</definedName>
    <definedName name="งปม.รวมสชป.7" localSheetId="2">#REF!</definedName>
    <definedName name="งปม.รวมสชป.7" localSheetId="5">#REF!</definedName>
    <definedName name="งปม.รวมสชป.7">#REF!</definedName>
    <definedName name="งปม.รวมสชป.8" localSheetId="3">#REF!</definedName>
    <definedName name="งปม.รวมสชป.8" localSheetId="2">#REF!</definedName>
    <definedName name="งปม.รวมสชป.8" localSheetId="5">#REF!</definedName>
    <definedName name="งปม.รวมสชป.8">#REF!</definedName>
    <definedName name="งปม.รวมสชป.9" localSheetId="3">#REF!</definedName>
    <definedName name="งปม.รวมสชป.9" localSheetId="2">#REF!</definedName>
    <definedName name="งปม.รวมสชป.9" localSheetId="5">#REF!</definedName>
    <definedName name="งปม.รวมสชป.9">#REF!</definedName>
    <definedName name="งวดทางย่อย" localSheetId="3">#REF!</definedName>
    <definedName name="งวดทางย่อย" localSheetId="2">#REF!</definedName>
    <definedName name="งวดทางย่อย" localSheetId="5">#REF!</definedName>
    <definedName name="งวดทางย่อย">#REF!</definedName>
    <definedName name="งวดทางย่อยสชป.1" localSheetId="3">#REF!</definedName>
    <definedName name="งวดทางย่อยสชป.1" localSheetId="2">#REF!</definedName>
    <definedName name="งวดทางย่อยสชป.1" localSheetId="5">#REF!</definedName>
    <definedName name="งวดทางย่อยสชป.1">#REF!</definedName>
    <definedName name="งวดทางย่อยสชป.10" localSheetId="3">#REF!</definedName>
    <definedName name="งวดทางย่อยสชป.10" localSheetId="2">#REF!</definedName>
    <definedName name="งวดทางย่อยสชป.10" localSheetId="5">#REF!</definedName>
    <definedName name="งวดทางย่อยสชป.10">#REF!</definedName>
    <definedName name="งวดทางย่อยสชป.11" localSheetId="3">#REF!</definedName>
    <definedName name="งวดทางย่อยสชป.11" localSheetId="2">#REF!</definedName>
    <definedName name="งวดทางย่อยสชป.11" localSheetId="5">#REF!</definedName>
    <definedName name="งวดทางย่อยสชป.11">#REF!</definedName>
    <definedName name="งวดทางย่อยสชป.12" localSheetId="3">#REF!</definedName>
    <definedName name="งวดทางย่อยสชป.12" localSheetId="2">#REF!</definedName>
    <definedName name="งวดทางย่อยสชป.12" localSheetId="5">#REF!</definedName>
    <definedName name="งวดทางย่อยสชป.12">#REF!</definedName>
    <definedName name="งวดทางย่อยสชป.2" localSheetId="3">#REF!</definedName>
    <definedName name="งวดทางย่อยสชป.2" localSheetId="2">#REF!</definedName>
    <definedName name="งวดทางย่อยสชป.2" localSheetId="5">#REF!</definedName>
    <definedName name="งวดทางย่อยสชป.2">#REF!</definedName>
    <definedName name="งวดทางย่อยสชป.3" localSheetId="3">#REF!</definedName>
    <definedName name="งวดทางย่อยสชป.3" localSheetId="2">#REF!</definedName>
    <definedName name="งวดทางย่อยสชป.3" localSheetId="5">#REF!</definedName>
    <definedName name="งวดทางย่อยสชป.3">#REF!</definedName>
    <definedName name="งวดทางย่อยสชป.4" localSheetId="3">#REF!</definedName>
    <definedName name="งวดทางย่อยสชป.4" localSheetId="2">#REF!</definedName>
    <definedName name="งวดทางย่อยสชป.4" localSheetId="5">#REF!</definedName>
    <definedName name="งวดทางย่อยสชป.4">#REF!</definedName>
    <definedName name="งวดทางย่อยสชป.5" localSheetId="3">#REF!</definedName>
    <definedName name="งวดทางย่อยสชป.5" localSheetId="2">#REF!</definedName>
    <definedName name="งวดทางย่อยสชป.5" localSheetId="5">#REF!</definedName>
    <definedName name="งวดทางย่อยสชป.5">#REF!</definedName>
    <definedName name="งวดทางย่อยสชป.6" localSheetId="3">#REF!</definedName>
    <definedName name="งวดทางย่อยสชป.6" localSheetId="2">#REF!</definedName>
    <definedName name="งวดทางย่อยสชป.6" localSheetId="5">#REF!</definedName>
    <definedName name="งวดทางย่อยสชป.6">#REF!</definedName>
    <definedName name="งวดทางย่อยสชป.7" localSheetId="3">#REF!</definedName>
    <definedName name="งวดทางย่อยสชป.7" localSheetId="2">#REF!</definedName>
    <definedName name="งวดทางย่อยสชป.7" localSheetId="5">#REF!</definedName>
    <definedName name="งวดทางย่อยสชป.7">#REF!</definedName>
    <definedName name="งวดทางย่อยสชป.8" localSheetId="3">#REF!</definedName>
    <definedName name="งวดทางย่อยสชป.8" localSheetId="2">#REF!</definedName>
    <definedName name="งวดทางย่อยสชป.8" localSheetId="5">#REF!</definedName>
    <definedName name="งวดทางย่อยสชป.8">#REF!</definedName>
    <definedName name="งวดทางย่อยสชป.9" localSheetId="3">#REF!</definedName>
    <definedName name="งวดทางย่อยสชป.9" localSheetId="2">#REF!</definedName>
    <definedName name="งวดทางย่อยสชป.9" localSheetId="5">#REF!</definedName>
    <definedName name="งวดทางย่อยสชป.9">#REF!</definedName>
    <definedName name="งวดปรับปรุงระบบ" localSheetId="3">#REF!</definedName>
    <definedName name="งวดปรับปรุงระบบ" localSheetId="2">#REF!</definedName>
    <definedName name="งวดปรับปรุงระบบ" localSheetId="5">#REF!</definedName>
    <definedName name="งวดปรับปรุงระบบ">#REF!</definedName>
    <definedName name="งวดปรับปรุงฯสชป.1" localSheetId="3">#REF!</definedName>
    <definedName name="งวดปรับปรุงฯสชป.1" localSheetId="2">#REF!</definedName>
    <definedName name="งวดปรับปรุงฯสชป.1" localSheetId="5">#REF!</definedName>
    <definedName name="งวดปรับปรุงฯสชป.1">#REF!</definedName>
    <definedName name="งวดปรับปรุงฯสชป.10" localSheetId="3">#REF!</definedName>
    <definedName name="งวดปรับปรุงฯสชป.10" localSheetId="2">#REF!</definedName>
    <definedName name="งวดปรับปรุงฯสชป.10" localSheetId="5">#REF!</definedName>
    <definedName name="งวดปรับปรุงฯสชป.10">#REF!</definedName>
    <definedName name="งวดปรับปรุงฯสชป.11" localSheetId="3">#REF!</definedName>
    <definedName name="งวดปรับปรุงฯสชป.11" localSheetId="2">#REF!</definedName>
    <definedName name="งวดปรับปรุงฯสชป.11" localSheetId="5">#REF!</definedName>
    <definedName name="งวดปรับปรุงฯสชป.11">#REF!</definedName>
    <definedName name="งวดปรับปรุงฯสชป.12" localSheetId="3">#REF!</definedName>
    <definedName name="งวดปรับปรุงฯสชป.12" localSheetId="2">#REF!</definedName>
    <definedName name="งวดปรับปรุงฯสชป.12" localSheetId="5">#REF!</definedName>
    <definedName name="งวดปรับปรุงฯสชป.12">#REF!</definedName>
    <definedName name="งวดปรับปรุงฯสชป.2" localSheetId="3">#REF!</definedName>
    <definedName name="งวดปรับปรุงฯสชป.2" localSheetId="2">#REF!</definedName>
    <definedName name="งวดปรับปรุงฯสชป.2" localSheetId="5">#REF!</definedName>
    <definedName name="งวดปรับปรุงฯสชป.2">#REF!</definedName>
    <definedName name="งวดปรับปรุงฯสชป.3" localSheetId="3">#REF!</definedName>
    <definedName name="งวดปรับปรุงฯสชป.3" localSheetId="2">#REF!</definedName>
    <definedName name="งวดปรับปรุงฯสชป.3" localSheetId="5">#REF!</definedName>
    <definedName name="งวดปรับปรุงฯสชป.3">#REF!</definedName>
    <definedName name="งวดปรับปรุงฯสชป.4" localSheetId="3">#REF!</definedName>
    <definedName name="งวดปรับปรุงฯสชป.4" localSheetId="2">#REF!</definedName>
    <definedName name="งวดปรับปรุงฯสชป.4" localSheetId="5">#REF!</definedName>
    <definedName name="งวดปรับปรุงฯสชป.4">#REF!</definedName>
    <definedName name="งวดปรับปรุงฯสชป.5" localSheetId="3">#REF!</definedName>
    <definedName name="งวดปรับปรุงฯสชป.5" localSheetId="2">#REF!</definedName>
    <definedName name="งวดปรับปรุงฯสชป.5" localSheetId="5">#REF!</definedName>
    <definedName name="งวดปรับปรุงฯสชป.5">#REF!</definedName>
    <definedName name="งวดปรับปรุงฯสชป.6" localSheetId="3">#REF!</definedName>
    <definedName name="งวดปรับปรุงฯสชป.6" localSheetId="2">#REF!</definedName>
    <definedName name="งวดปรับปรุงฯสชป.6" localSheetId="5">#REF!</definedName>
    <definedName name="งวดปรับปรุงฯสชป.6">#REF!</definedName>
    <definedName name="งวดปรับปรุงฯสชป.7" localSheetId="3">#REF!</definedName>
    <definedName name="งวดปรับปรุงฯสชป.7" localSheetId="2">#REF!</definedName>
    <definedName name="งวดปรับปรุงฯสชป.7" localSheetId="5">#REF!</definedName>
    <definedName name="งวดปรับปรุงฯสชป.7">#REF!</definedName>
    <definedName name="งวดปรับปรุงฯสชป.8" localSheetId="3">#REF!</definedName>
    <definedName name="งวดปรับปรุงฯสชป.8" localSheetId="2">#REF!</definedName>
    <definedName name="งวดปรับปรุงฯสชป.8" localSheetId="5">#REF!</definedName>
    <definedName name="งวดปรับปรุงฯสชป.8">#REF!</definedName>
    <definedName name="งวดปรับปรุงฯสชป.9" localSheetId="3">#REF!</definedName>
    <definedName name="งวดปรับปรุงฯสชป.9" localSheetId="2">#REF!</definedName>
    <definedName name="งวดปรับปรุงฯสชป.9" localSheetId="5">#REF!</definedName>
    <definedName name="งวดปรับปรุงฯสชป.9">#REF!</definedName>
    <definedName name="งวดสชป.1" localSheetId="3">#REF!</definedName>
    <definedName name="งวดสชป.1" localSheetId="2">#REF!</definedName>
    <definedName name="งวดสชป.1" localSheetId="5">#REF!</definedName>
    <definedName name="งวดสชป.1">#REF!</definedName>
    <definedName name="งวดสชป.10" localSheetId="3">#REF!</definedName>
    <definedName name="งวดสชป.10" localSheetId="2">#REF!</definedName>
    <definedName name="งวดสชป.10" localSheetId="5">#REF!</definedName>
    <definedName name="งวดสชป.10">#REF!</definedName>
    <definedName name="งวดสชป.11" localSheetId="3">#REF!</definedName>
    <definedName name="งวดสชป.11" localSheetId="2">#REF!</definedName>
    <definedName name="งวดสชป.11" localSheetId="5">#REF!</definedName>
    <definedName name="งวดสชป.11">#REF!</definedName>
    <definedName name="งวดสชป.12" localSheetId="3">#REF!</definedName>
    <definedName name="งวดสชป.12" localSheetId="2">#REF!</definedName>
    <definedName name="งวดสชป.12" localSheetId="5">#REF!</definedName>
    <definedName name="งวดสชป.12">#REF!</definedName>
    <definedName name="งวดสชป.13" localSheetId="3">#REF!</definedName>
    <definedName name="งวดสชป.13" localSheetId="2">#REF!</definedName>
    <definedName name="งวดสชป.13" localSheetId="5">#REF!</definedName>
    <definedName name="งวดสชป.13">#REF!</definedName>
    <definedName name="งวดสชป.14" localSheetId="3">#REF!</definedName>
    <definedName name="งวดสชป.14" localSheetId="2">#REF!</definedName>
    <definedName name="งวดสชป.14" localSheetId="5">#REF!</definedName>
    <definedName name="งวดสชป.14">#REF!</definedName>
    <definedName name="งวดสชป.15" localSheetId="3">#REF!</definedName>
    <definedName name="งวดสชป.15" localSheetId="2">#REF!</definedName>
    <definedName name="งวดสชป.15" localSheetId="5">#REF!</definedName>
    <definedName name="งวดสชป.15">#REF!</definedName>
    <definedName name="งวดสชป.16" localSheetId="3">#REF!</definedName>
    <definedName name="งวดสชป.16" localSheetId="2">#REF!</definedName>
    <definedName name="งวดสชป.16" localSheetId="5">#REF!</definedName>
    <definedName name="งวดสชป.16">#REF!</definedName>
    <definedName name="งวดสชป.17" localSheetId="3">#REF!</definedName>
    <definedName name="งวดสชป.17" localSheetId="2">#REF!</definedName>
    <definedName name="งวดสชป.17" localSheetId="5">#REF!</definedName>
    <definedName name="งวดสชป.17">#REF!</definedName>
    <definedName name="งวดสชป.2" localSheetId="3">#REF!</definedName>
    <definedName name="งวดสชป.2" localSheetId="2">#REF!</definedName>
    <definedName name="งวดสชป.2" localSheetId="5">#REF!</definedName>
    <definedName name="งวดสชป.2">#REF!</definedName>
    <definedName name="งวดสชป.3" localSheetId="3">#REF!</definedName>
    <definedName name="งวดสชป.3" localSheetId="2">#REF!</definedName>
    <definedName name="งวดสชป.3" localSheetId="5">#REF!</definedName>
    <definedName name="งวดสชป.3">#REF!</definedName>
    <definedName name="งวดสชป.4" localSheetId="3">#REF!</definedName>
    <definedName name="งวดสชป.4" localSheetId="2">#REF!</definedName>
    <definedName name="งวดสชป.4" localSheetId="5">#REF!</definedName>
    <definedName name="งวดสชป.4">#REF!</definedName>
    <definedName name="งวดสชป.5" localSheetId="3">#REF!</definedName>
    <definedName name="งวดสชป.5" localSheetId="2">#REF!</definedName>
    <definedName name="งวดสชป.5" localSheetId="5">#REF!</definedName>
    <definedName name="งวดสชป.5">#REF!</definedName>
    <definedName name="งวดสชป.6" localSheetId="3">#REF!</definedName>
    <definedName name="งวดสชป.6" localSheetId="2">#REF!</definedName>
    <definedName name="งวดสชป.6" localSheetId="5">#REF!</definedName>
    <definedName name="งวดสชป.6">#REF!</definedName>
    <definedName name="งวดสชป.7" localSheetId="3">#REF!</definedName>
    <definedName name="งวดสชป.7" localSheetId="2">#REF!</definedName>
    <definedName name="งวดสชป.7" localSheetId="5">#REF!</definedName>
    <definedName name="งวดสชป.7">#REF!</definedName>
    <definedName name="งวดสชป.8" localSheetId="3">#REF!</definedName>
    <definedName name="งวดสชป.8" localSheetId="2">#REF!</definedName>
    <definedName name="งวดสชป.8" localSheetId="5">#REF!</definedName>
    <definedName name="งวดสชป.8">#REF!</definedName>
    <definedName name="งวดสชป.9" localSheetId="3">#REF!</definedName>
    <definedName name="งวดสชป.9" localSheetId="2">#REF!</definedName>
    <definedName name="งวดสชป.9" localSheetId="5">#REF!</definedName>
    <definedName name="งวดสชป.9">#REF!</definedName>
    <definedName name="งานปรับปรุงฝายวังตะเข้" localSheetId="3">#REF!</definedName>
    <definedName name="งานปรับปรุงฝายวังตะเข้" localSheetId="2">#REF!</definedName>
    <definedName name="งานปรับปรุงฝายวังตะเข้" localSheetId="5">#REF!</definedName>
    <definedName name="งานปรับปรุงฝายวังตะเข้">#REF!</definedName>
    <definedName name="งานยกเลิก" localSheetId="3">#REF!</definedName>
    <definedName name="งานยกเลิก" localSheetId="2">#REF!</definedName>
    <definedName name="งานยกเลิก" localSheetId="5">#REF!</definedName>
    <definedName name="งานยกเลิก">#REF!</definedName>
    <definedName name="เงินงวด" localSheetId="3">#REF!</definedName>
    <definedName name="เงินงวด" localSheetId="2">#REF!</definedName>
    <definedName name="เงินงวด" localSheetId="5">#REF!</definedName>
    <definedName name="เงินงวด">#REF!</definedName>
    <definedName name="เงินงวดค่าจ้าง" localSheetId="3">#REF!</definedName>
    <definedName name="เงินงวดค่าจ้าง" localSheetId="2">#REF!</definedName>
    <definedName name="เงินงวดค่าจ้าง" localSheetId="5">#REF!</definedName>
    <definedName name="เงินงวดค่าจ้าง">#REF!</definedName>
    <definedName name="เงินงวดค่าจ้างสชป.1" localSheetId="3">#REF!</definedName>
    <definedName name="เงินงวดค่าจ้างสชป.1" localSheetId="2">#REF!</definedName>
    <definedName name="เงินงวดค่าจ้างสชป.1" localSheetId="5">#REF!</definedName>
    <definedName name="เงินงวดค่าจ้างสชป.1">#REF!</definedName>
    <definedName name="เงินงวดค่าจ้างสชป.10" localSheetId="3">#REF!</definedName>
    <definedName name="เงินงวดค่าจ้างสชป.10" localSheetId="2">#REF!</definedName>
    <definedName name="เงินงวดค่าจ้างสชป.10" localSheetId="5">#REF!</definedName>
    <definedName name="เงินงวดค่าจ้างสชป.10">#REF!</definedName>
    <definedName name="เงินงวดค่าจ้างสชป.11" localSheetId="3">#REF!</definedName>
    <definedName name="เงินงวดค่าจ้างสชป.11" localSheetId="2">#REF!</definedName>
    <definedName name="เงินงวดค่าจ้างสชป.11" localSheetId="5">#REF!</definedName>
    <definedName name="เงินงวดค่าจ้างสชป.11">#REF!</definedName>
    <definedName name="เงินงวดค่าจ้างสชป.12" localSheetId="3">#REF!</definedName>
    <definedName name="เงินงวดค่าจ้างสชป.12" localSheetId="2">#REF!</definedName>
    <definedName name="เงินงวดค่าจ้างสชป.12" localSheetId="5">#REF!</definedName>
    <definedName name="เงินงวดค่าจ้างสชป.12">#REF!</definedName>
    <definedName name="เงินงวดค่าจ้างสชป.13" localSheetId="3">#REF!</definedName>
    <definedName name="เงินงวดค่าจ้างสชป.13" localSheetId="2">#REF!</definedName>
    <definedName name="เงินงวดค่าจ้างสชป.13" localSheetId="5">#REF!</definedName>
    <definedName name="เงินงวดค่าจ้างสชป.13">#REF!</definedName>
    <definedName name="เงินงวดค่าจ้างสชป.14" localSheetId="3">#REF!</definedName>
    <definedName name="เงินงวดค่าจ้างสชป.14" localSheetId="2">#REF!</definedName>
    <definedName name="เงินงวดค่าจ้างสชป.14" localSheetId="5">#REF!</definedName>
    <definedName name="เงินงวดค่าจ้างสชป.14">#REF!</definedName>
    <definedName name="เงินงวดค่าจ้างสชป.15" localSheetId="3">#REF!</definedName>
    <definedName name="เงินงวดค่าจ้างสชป.15" localSheetId="2">#REF!</definedName>
    <definedName name="เงินงวดค่าจ้างสชป.15" localSheetId="5">#REF!</definedName>
    <definedName name="เงินงวดค่าจ้างสชป.15">#REF!</definedName>
    <definedName name="เงินงวดค่าจ้างสชป.16" localSheetId="3">#REF!</definedName>
    <definedName name="เงินงวดค่าจ้างสชป.16" localSheetId="2">#REF!</definedName>
    <definedName name="เงินงวดค่าจ้างสชป.16" localSheetId="5">#REF!</definedName>
    <definedName name="เงินงวดค่าจ้างสชป.16">#REF!</definedName>
    <definedName name="เงินงวดค่าจ้างสชป.17" localSheetId="3">#REF!</definedName>
    <definedName name="เงินงวดค่าจ้างสชป.17" localSheetId="2">#REF!</definedName>
    <definedName name="เงินงวดค่าจ้างสชป.17" localSheetId="5">#REF!</definedName>
    <definedName name="เงินงวดค่าจ้างสชป.17">#REF!</definedName>
    <definedName name="เงินงวดค่าจ้างสชป.2" localSheetId="3">#REF!</definedName>
    <definedName name="เงินงวดค่าจ้างสชป.2" localSheetId="2">#REF!</definedName>
    <definedName name="เงินงวดค่าจ้างสชป.2" localSheetId="5">#REF!</definedName>
    <definedName name="เงินงวดค่าจ้างสชป.2">#REF!</definedName>
    <definedName name="เงินงวดค่าจ้างสชป.3" localSheetId="3">#REF!</definedName>
    <definedName name="เงินงวดค่าจ้างสชป.3" localSheetId="2">#REF!</definedName>
    <definedName name="เงินงวดค่าจ้างสชป.3" localSheetId="5">#REF!</definedName>
    <definedName name="เงินงวดค่าจ้างสชป.3">#REF!</definedName>
    <definedName name="เงินงวดค่าจ้างสชป.4" localSheetId="3">#REF!</definedName>
    <definedName name="เงินงวดค่าจ้างสชป.4" localSheetId="2">#REF!</definedName>
    <definedName name="เงินงวดค่าจ้างสชป.4" localSheetId="5">#REF!</definedName>
    <definedName name="เงินงวดค่าจ้างสชป.4">#REF!</definedName>
    <definedName name="เงินงวดค่าจ้างสชป.5" localSheetId="3">#REF!</definedName>
    <definedName name="เงินงวดค่าจ้างสชป.5" localSheetId="2">#REF!</definedName>
    <definedName name="เงินงวดค่าจ้างสชป.5" localSheetId="5">#REF!</definedName>
    <definedName name="เงินงวดค่าจ้างสชป.5">#REF!</definedName>
    <definedName name="เงินงวดค่าจ้างสชป.6" localSheetId="3">#REF!</definedName>
    <definedName name="เงินงวดค่าจ้างสชป.6" localSheetId="2">#REF!</definedName>
    <definedName name="เงินงวดค่าจ้างสชป.6" localSheetId="5">#REF!</definedName>
    <definedName name="เงินงวดค่าจ้างสชป.6">#REF!</definedName>
    <definedName name="เงินงวดค่าจ้างสชป.7" localSheetId="3">#REF!</definedName>
    <definedName name="เงินงวดค่าจ้างสชป.7" localSheetId="2">#REF!</definedName>
    <definedName name="เงินงวดค่าจ้างสชป.7" localSheetId="5">#REF!</definedName>
    <definedName name="เงินงวดค่าจ้างสชป.7">#REF!</definedName>
    <definedName name="เงินงวดค่าจ้างสชป.8" localSheetId="3">#REF!</definedName>
    <definedName name="เงินงวดค่าจ้างสชป.8" localSheetId="2">#REF!</definedName>
    <definedName name="เงินงวดค่าจ้างสชป.8" localSheetId="5">#REF!</definedName>
    <definedName name="เงินงวดค่าจ้างสชป.8">#REF!</definedName>
    <definedName name="เงินงวดค่าจ้างสชป.9" localSheetId="3">#REF!</definedName>
    <definedName name="เงินงวดค่าจ้างสชป.9" localSheetId="2">#REF!</definedName>
    <definedName name="เงินงวดค่าจ้างสชป.9" localSheetId="5">#REF!</definedName>
    <definedName name="เงินงวดค่าจ้างสชป.9">#REF!</definedName>
    <definedName name="เงินงวดจ้างเหมา" localSheetId="3">#REF!</definedName>
    <definedName name="เงินงวดจ้างเหมา" localSheetId="2">#REF!</definedName>
    <definedName name="เงินงวดจ้างเหมา" localSheetId="5">#REF!</definedName>
    <definedName name="เงินงวดจ้างเหมา">#REF!</definedName>
    <definedName name="เงินงวดจ้างเหมาสชป.1" localSheetId="3">#REF!</definedName>
    <definedName name="เงินงวดจ้างเหมาสชป.1" localSheetId="2">#REF!</definedName>
    <definedName name="เงินงวดจ้างเหมาสชป.1" localSheetId="5">#REF!</definedName>
    <definedName name="เงินงวดจ้างเหมาสชป.1">#REF!</definedName>
    <definedName name="เงินงวดจ้างเหมาสชป.10" localSheetId="3">#REF!</definedName>
    <definedName name="เงินงวดจ้างเหมาสชป.10" localSheetId="2">#REF!</definedName>
    <definedName name="เงินงวดจ้างเหมาสชป.10" localSheetId="5">#REF!</definedName>
    <definedName name="เงินงวดจ้างเหมาสชป.10">#REF!</definedName>
    <definedName name="เงินงวดจ้างเหมาสชป.11" localSheetId="3">#REF!</definedName>
    <definedName name="เงินงวดจ้างเหมาสชป.11" localSheetId="2">#REF!</definedName>
    <definedName name="เงินงวดจ้างเหมาสชป.11" localSheetId="5">#REF!</definedName>
    <definedName name="เงินงวดจ้างเหมาสชป.11">#REF!</definedName>
    <definedName name="เงินงวดจ้างเหมาสชป.12" localSheetId="3">#REF!</definedName>
    <definedName name="เงินงวดจ้างเหมาสชป.12" localSheetId="2">#REF!</definedName>
    <definedName name="เงินงวดจ้างเหมาสชป.12" localSheetId="5">#REF!</definedName>
    <definedName name="เงินงวดจ้างเหมาสชป.12">#REF!</definedName>
    <definedName name="เงินงวดจ้างเหมาสชป.13" localSheetId="3">#REF!</definedName>
    <definedName name="เงินงวดจ้างเหมาสชป.13" localSheetId="2">#REF!</definedName>
    <definedName name="เงินงวดจ้างเหมาสชป.13" localSheetId="5">#REF!</definedName>
    <definedName name="เงินงวดจ้างเหมาสชป.13">#REF!</definedName>
    <definedName name="เงินงวดจ้างเหมาสชป.14" localSheetId="3">#REF!</definedName>
    <definedName name="เงินงวดจ้างเหมาสชป.14" localSheetId="2">#REF!</definedName>
    <definedName name="เงินงวดจ้างเหมาสชป.14" localSheetId="5">#REF!</definedName>
    <definedName name="เงินงวดจ้างเหมาสชป.14">#REF!</definedName>
    <definedName name="เงินงวดจ้างเหมาสชป.15" localSheetId="3">#REF!</definedName>
    <definedName name="เงินงวดจ้างเหมาสชป.15" localSheetId="2">#REF!</definedName>
    <definedName name="เงินงวดจ้างเหมาสชป.15" localSheetId="5">#REF!</definedName>
    <definedName name="เงินงวดจ้างเหมาสชป.15">#REF!</definedName>
    <definedName name="เงินงวดจ้างเหมาสชป.16" localSheetId="3">#REF!</definedName>
    <definedName name="เงินงวดจ้างเหมาสชป.16" localSheetId="2">#REF!</definedName>
    <definedName name="เงินงวดจ้างเหมาสชป.16" localSheetId="5">#REF!</definedName>
    <definedName name="เงินงวดจ้างเหมาสชป.16">#REF!</definedName>
    <definedName name="เงินงวดจ้างเหมาสชป.17" localSheetId="3">#REF!</definedName>
    <definedName name="เงินงวดจ้างเหมาสชป.17" localSheetId="2">#REF!</definedName>
    <definedName name="เงินงวดจ้างเหมาสชป.17" localSheetId="5">#REF!</definedName>
    <definedName name="เงินงวดจ้างเหมาสชป.17">#REF!</definedName>
    <definedName name="เงินงวดจ้างเหมาสชป.2" localSheetId="3">#REF!</definedName>
    <definedName name="เงินงวดจ้างเหมาสชป.2" localSheetId="2">#REF!</definedName>
    <definedName name="เงินงวดจ้างเหมาสชป.2" localSheetId="5">#REF!</definedName>
    <definedName name="เงินงวดจ้างเหมาสชป.2">#REF!</definedName>
    <definedName name="เงินงวดจ้างเหมาสชป.3" localSheetId="3">#REF!</definedName>
    <definedName name="เงินงวดจ้างเหมาสชป.3" localSheetId="2">#REF!</definedName>
    <definedName name="เงินงวดจ้างเหมาสชป.3" localSheetId="5">#REF!</definedName>
    <definedName name="เงินงวดจ้างเหมาสชป.3">#REF!</definedName>
    <definedName name="เงินงวดจ้างเหมาสชป.4" localSheetId="3">#REF!</definedName>
    <definedName name="เงินงวดจ้างเหมาสชป.4" localSheetId="2">#REF!</definedName>
    <definedName name="เงินงวดจ้างเหมาสชป.4" localSheetId="5">#REF!</definedName>
    <definedName name="เงินงวดจ้างเหมาสชป.4">#REF!</definedName>
    <definedName name="เงินงวดจ้างเหมาสชป.5" localSheetId="3">#REF!</definedName>
    <definedName name="เงินงวดจ้างเหมาสชป.5" localSheetId="2">#REF!</definedName>
    <definedName name="เงินงวดจ้างเหมาสชป.5" localSheetId="5">#REF!</definedName>
    <definedName name="เงินงวดจ้างเหมาสชป.5">#REF!</definedName>
    <definedName name="เงินงวดจ้างเหมาสชป.6" localSheetId="3">#REF!</definedName>
    <definedName name="เงินงวดจ้างเหมาสชป.6" localSheetId="2">#REF!</definedName>
    <definedName name="เงินงวดจ้างเหมาสชป.6" localSheetId="5">#REF!</definedName>
    <definedName name="เงินงวดจ้างเหมาสชป.6">#REF!</definedName>
    <definedName name="เงินงวดจ้างเหมาสชป.7" localSheetId="3">#REF!</definedName>
    <definedName name="เงินงวดจ้างเหมาสชป.7" localSheetId="2">#REF!</definedName>
    <definedName name="เงินงวดจ้างเหมาสชป.7" localSheetId="5">#REF!</definedName>
    <definedName name="เงินงวดจ้างเหมาสชป.7">#REF!</definedName>
    <definedName name="เงินงวดจ้างเหมาสชป.8" localSheetId="3">#REF!</definedName>
    <definedName name="เงินงวดจ้างเหมาสชป.8" localSheetId="2">#REF!</definedName>
    <definedName name="เงินงวดจ้างเหมาสชป.8" localSheetId="5">#REF!</definedName>
    <definedName name="เงินงวดจ้างเหมาสชป.8">#REF!</definedName>
    <definedName name="เงินงวดจ้างเหมาสชป.9" localSheetId="3">#REF!</definedName>
    <definedName name="เงินงวดจ้างเหมาสชป.9" localSheetId="2">#REF!</definedName>
    <definedName name="เงินงวดจ้างเหมาสชป.9" localSheetId="5">#REF!</definedName>
    <definedName name="เงินงวดจ้างเหมาสชป.9">#REF!</definedName>
    <definedName name="เงินงวดทำเองโดยกันส่วนกลาง" localSheetId="3">#REF!</definedName>
    <definedName name="เงินงวดทำเองโดยกันส่วนกลาง" localSheetId="2">#REF!</definedName>
    <definedName name="เงินงวดทำเองโดยกันส่วนกลาง" localSheetId="5">#REF!</definedName>
    <definedName name="เงินงวดทำเองโดยกันส่วนกลาง">#REF!</definedName>
    <definedName name="เงินงวดทำเองโดยกันส่วนกลางสชป.1" localSheetId="3">#REF!</definedName>
    <definedName name="เงินงวดทำเองโดยกันส่วนกลางสชป.1" localSheetId="2">#REF!</definedName>
    <definedName name="เงินงวดทำเองโดยกันส่วนกลางสชป.1" localSheetId="5">#REF!</definedName>
    <definedName name="เงินงวดทำเองโดยกันส่วนกลางสชป.1">#REF!</definedName>
    <definedName name="เงินงวดทำเองโดยกันส่วนกลางสชป.10" localSheetId="3">#REF!</definedName>
    <definedName name="เงินงวดทำเองโดยกันส่วนกลางสชป.10" localSheetId="2">#REF!</definedName>
    <definedName name="เงินงวดทำเองโดยกันส่วนกลางสชป.10" localSheetId="5">#REF!</definedName>
    <definedName name="เงินงวดทำเองโดยกันส่วนกลางสชป.10">#REF!</definedName>
    <definedName name="เงินงวดทำเองโดยกันส่วนกลางสชป.11" localSheetId="3">#REF!</definedName>
    <definedName name="เงินงวดทำเองโดยกันส่วนกลางสชป.11" localSheetId="2">#REF!</definedName>
    <definedName name="เงินงวดทำเองโดยกันส่วนกลางสชป.11" localSheetId="5">#REF!</definedName>
    <definedName name="เงินงวดทำเองโดยกันส่วนกลางสชป.11">#REF!</definedName>
    <definedName name="เงินงวดทำเองโดยกันส่วนกลางสชป.12" localSheetId="3">#REF!</definedName>
    <definedName name="เงินงวดทำเองโดยกันส่วนกลางสชป.12" localSheetId="2">#REF!</definedName>
    <definedName name="เงินงวดทำเองโดยกันส่วนกลางสชป.12" localSheetId="5">#REF!</definedName>
    <definedName name="เงินงวดทำเองโดยกันส่วนกลางสชป.12">#REF!</definedName>
    <definedName name="เงินงวดทำเองโดยกันส่วนกลางสชป.13" localSheetId="3">#REF!</definedName>
    <definedName name="เงินงวดทำเองโดยกันส่วนกลางสชป.13" localSheetId="2">#REF!</definedName>
    <definedName name="เงินงวดทำเองโดยกันส่วนกลางสชป.13" localSheetId="5">#REF!</definedName>
    <definedName name="เงินงวดทำเองโดยกันส่วนกลางสชป.13">#REF!</definedName>
    <definedName name="เงินงวดทำเองโดยกันส่วนกลางสชป.14" localSheetId="3">#REF!</definedName>
    <definedName name="เงินงวดทำเองโดยกันส่วนกลางสชป.14" localSheetId="2">#REF!</definedName>
    <definedName name="เงินงวดทำเองโดยกันส่วนกลางสชป.14" localSheetId="5">#REF!</definedName>
    <definedName name="เงินงวดทำเองโดยกันส่วนกลางสชป.14">#REF!</definedName>
    <definedName name="เงินงวดทำเองโดยกันส่วนกลางสชป.15" localSheetId="3">#REF!</definedName>
    <definedName name="เงินงวดทำเองโดยกันส่วนกลางสชป.15" localSheetId="2">#REF!</definedName>
    <definedName name="เงินงวดทำเองโดยกันส่วนกลางสชป.15" localSheetId="5">#REF!</definedName>
    <definedName name="เงินงวดทำเองโดยกันส่วนกลางสชป.15">#REF!</definedName>
    <definedName name="เงินงวดทำเองโดยกันส่วนกลางสชป.16" localSheetId="3">#REF!</definedName>
    <definedName name="เงินงวดทำเองโดยกันส่วนกลางสชป.16" localSheetId="2">#REF!</definedName>
    <definedName name="เงินงวดทำเองโดยกันส่วนกลางสชป.16" localSheetId="5">#REF!</definedName>
    <definedName name="เงินงวดทำเองโดยกันส่วนกลางสชป.16">#REF!</definedName>
    <definedName name="เงินงวดทำเองโดยกันส่วนกลางสชป.17" localSheetId="3">#REF!</definedName>
    <definedName name="เงินงวดทำเองโดยกันส่วนกลางสชป.17" localSheetId="2">#REF!</definedName>
    <definedName name="เงินงวดทำเองโดยกันส่วนกลางสชป.17" localSheetId="5">#REF!</definedName>
    <definedName name="เงินงวดทำเองโดยกันส่วนกลางสชป.17">#REF!</definedName>
    <definedName name="เงินงวดทำเองโดยกันส่วนกลางสชป.2" localSheetId="3">#REF!</definedName>
    <definedName name="เงินงวดทำเองโดยกันส่วนกลางสชป.2" localSheetId="2">#REF!</definedName>
    <definedName name="เงินงวดทำเองโดยกันส่วนกลางสชป.2" localSheetId="5">#REF!</definedName>
    <definedName name="เงินงวดทำเองโดยกันส่วนกลางสชป.2">#REF!</definedName>
    <definedName name="เงินงวดทำเองโดยกันส่วนกลางสชป.3" localSheetId="3">#REF!</definedName>
    <definedName name="เงินงวดทำเองโดยกันส่วนกลางสชป.3" localSheetId="2">#REF!</definedName>
    <definedName name="เงินงวดทำเองโดยกันส่วนกลางสชป.3" localSheetId="5">#REF!</definedName>
    <definedName name="เงินงวดทำเองโดยกันส่วนกลางสชป.3">#REF!</definedName>
    <definedName name="เงินงวดทำเองโดยกันส่วนกลางสชป.4" localSheetId="3">#REF!</definedName>
    <definedName name="เงินงวดทำเองโดยกันส่วนกลางสชป.4" localSheetId="2">#REF!</definedName>
    <definedName name="เงินงวดทำเองโดยกันส่วนกลางสชป.4" localSheetId="5">#REF!</definedName>
    <definedName name="เงินงวดทำเองโดยกันส่วนกลางสชป.4">#REF!</definedName>
    <definedName name="เงินงวดทำเองโดยกันส่วนกลางสชป.5" localSheetId="3">#REF!</definedName>
    <definedName name="เงินงวดทำเองโดยกันส่วนกลางสชป.5" localSheetId="2">#REF!</definedName>
    <definedName name="เงินงวดทำเองโดยกันส่วนกลางสชป.5" localSheetId="5">#REF!</definedName>
    <definedName name="เงินงวดทำเองโดยกันส่วนกลางสชป.5">#REF!</definedName>
    <definedName name="เงินงวดทำเองโดยกันส่วนกลางสชป.6" localSheetId="3">#REF!</definedName>
    <definedName name="เงินงวดทำเองโดยกันส่วนกลางสชป.6" localSheetId="2">#REF!</definedName>
    <definedName name="เงินงวดทำเองโดยกันส่วนกลางสชป.6" localSheetId="5">#REF!</definedName>
    <definedName name="เงินงวดทำเองโดยกันส่วนกลางสชป.6">#REF!</definedName>
    <definedName name="เงินงวดทำเองโดยกันส่วนกลางสชป.7" localSheetId="3">#REF!</definedName>
    <definedName name="เงินงวดทำเองโดยกันส่วนกลางสชป.7" localSheetId="2">#REF!</definedName>
    <definedName name="เงินงวดทำเองโดยกันส่วนกลางสชป.7" localSheetId="5">#REF!</definedName>
    <definedName name="เงินงวดทำเองโดยกันส่วนกลางสชป.7">#REF!</definedName>
    <definedName name="เงินงวดทำเองโดยกันส่วนกลางสชป.8" localSheetId="3">#REF!</definedName>
    <definedName name="เงินงวดทำเองโดยกันส่วนกลางสชป.8" localSheetId="2">#REF!</definedName>
    <definedName name="เงินงวดทำเองโดยกันส่วนกลางสชป.8" localSheetId="5">#REF!</definedName>
    <definedName name="เงินงวดทำเองโดยกันส่วนกลางสชป.8">#REF!</definedName>
    <definedName name="เงินงวดทำเองโดยกันส่วนกลางสชป.9" localSheetId="3">#REF!</definedName>
    <definedName name="เงินงวดทำเองโดยกันส่วนกลางสชป.9" localSheetId="2">#REF!</definedName>
    <definedName name="เงินงวดทำเองโดยกันส่วนกลางสชป.9" localSheetId="5">#REF!</definedName>
    <definedName name="เงินงวดทำเองโดยกันส่วนกลางสชป.9">#REF!</definedName>
    <definedName name="เงินงวดทำเองโดยโครงการ" localSheetId="3">#REF!</definedName>
    <definedName name="เงินงวดทำเองโดยโครงการ" localSheetId="2">#REF!</definedName>
    <definedName name="เงินงวดทำเองโดยโครงการ" localSheetId="5">#REF!</definedName>
    <definedName name="เงินงวดทำเองโดยโครงการ">#REF!</definedName>
    <definedName name="เงินงวดทำเองโดยโครงการสชป.1" localSheetId="3">#REF!</definedName>
    <definedName name="เงินงวดทำเองโดยโครงการสชป.1" localSheetId="2">#REF!</definedName>
    <definedName name="เงินงวดทำเองโดยโครงการสชป.1" localSheetId="5">#REF!</definedName>
    <definedName name="เงินงวดทำเองโดยโครงการสชป.1">#REF!</definedName>
    <definedName name="เงินงวดทำเองโดยโครงการสชป.10" localSheetId="3">#REF!</definedName>
    <definedName name="เงินงวดทำเองโดยโครงการสชป.10" localSheetId="2">#REF!</definedName>
    <definedName name="เงินงวดทำเองโดยโครงการสชป.10" localSheetId="5">#REF!</definedName>
    <definedName name="เงินงวดทำเองโดยโครงการสชป.10">#REF!</definedName>
    <definedName name="เงินงวดทำเองโดยโครงการสชป.11" localSheetId="3">#REF!</definedName>
    <definedName name="เงินงวดทำเองโดยโครงการสชป.11" localSheetId="2">#REF!</definedName>
    <definedName name="เงินงวดทำเองโดยโครงการสชป.11" localSheetId="5">#REF!</definedName>
    <definedName name="เงินงวดทำเองโดยโครงการสชป.11">#REF!</definedName>
    <definedName name="เงินงวดทำเองโดยโครงการสชป.12" localSheetId="3">#REF!</definedName>
    <definedName name="เงินงวดทำเองโดยโครงการสชป.12" localSheetId="2">#REF!</definedName>
    <definedName name="เงินงวดทำเองโดยโครงการสชป.12" localSheetId="5">#REF!</definedName>
    <definedName name="เงินงวดทำเองโดยโครงการสชป.12">#REF!</definedName>
    <definedName name="เงินงวดทำเองโดยโครงการสชป.13" localSheetId="3">#REF!</definedName>
    <definedName name="เงินงวดทำเองโดยโครงการสชป.13" localSheetId="2">#REF!</definedName>
    <definedName name="เงินงวดทำเองโดยโครงการสชป.13" localSheetId="5">#REF!</definedName>
    <definedName name="เงินงวดทำเองโดยโครงการสชป.13">#REF!</definedName>
    <definedName name="เงินงวดทำเองโดยโครงการสชป.14" localSheetId="3">#REF!</definedName>
    <definedName name="เงินงวดทำเองโดยโครงการสชป.14" localSheetId="2">#REF!</definedName>
    <definedName name="เงินงวดทำเองโดยโครงการสชป.14" localSheetId="5">#REF!</definedName>
    <definedName name="เงินงวดทำเองโดยโครงการสชป.14">#REF!</definedName>
    <definedName name="เงินงวดทำเองโดยโครงการสชป.15" localSheetId="3">#REF!</definedName>
    <definedName name="เงินงวดทำเองโดยโครงการสชป.15" localSheetId="2">#REF!</definedName>
    <definedName name="เงินงวดทำเองโดยโครงการสชป.15" localSheetId="5">#REF!</definedName>
    <definedName name="เงินงวดทำเองโดยโครงการสชป.15">#REF!</definedName>
    <definedName name="เงินงวดทำเองโดยโครงการสชป.16" localSheetId="3">#REF!</definedName>
    <definedName name="เงินงวดทำเองโดยโครงการสชป.16" localSheetId="2">#REF!</definedName>
    <definedName name="เงินงวดทำเองโดยโครงการสชป.16" localSheetId="5">#REF!</definedName>
    <definedName name="เงินงวดทำเองโดยโครงการสชป.16">#REF!</definedName>
    <definedName name="เงินงวดทำเองโดยโครงการสชป.17" localSheetId="3">#REF!</definedName>
    <definedName name="เงินงวดทำเองโดยโครงการสชป.17" localSheetId="2">#REF!</definedName>
    <definedName name="เงินงวดทำเองโดยโครงการสชป.17" localSheetId="5">#REF!</definedName>
    <definedName name="เงินงวดทำเองโดยโครงการสชป.17">#REF!</definedName>
    <definedName name="เงินงวดทำเองโดยโครงการสชป.2" localSheetId="3">#REF!</definedName>
    <definedName name="เงินงวดทำเองโดยโครงการสชป.2" localSheetId="2">#REF!</definedName>
    <definedName name="เงินงวดทำเองโดยโครงการสชป.2" localSheetId="5">#REF!</definedName>
    <definedName name="เงินงวดทำเองโดยโครงการสชป.2">#REF!</definedName>
    <definedName name="เงินงวดทำเองโดยโครงการสชป.3" localSheetId="3">#REF!</definedName>
    <definedName name="เงินงวดทำเองโดยโครงการสชป.3" localSheetId="2">#REF!</definedName>
    <definedName name="เงินงวดทำเองโดยโครงการสชป.3" localSheetId="5">#REF!</definedName>
    <definedName name="เงินงวดทำเองโดยโครงการสชป.3">#REF!</definedName>
    <definedName name="เงินงวดทำเองโดยโครงการสชป.4" localSheetId="3">#REF!</definedName>
    <definedName name="เงินงวดทำเองโดยโครงการสชป.4" localSheetId="2">#REF!</definedName>
    <definedName name="เงินงวดทำเองโดยโครงการสชป.4" localSheetId="5">#REF!</definedName>
    <definedName name="เงินงวดทำเองโดยโครงการสชป.4">#REF!</definedName>
    <definedName name="เงินงวดทำเองโดยโครงการสชป.5" localSheetId="3">#REF!</definedName>
    <definedName name="เงินงวดทำเองโดยโครงการสชป.5" localSheetId="2">#REF!</definedName>
    <definedName name="เงินงวดทำเองโดยโครงการสชป.5" localSheetId="5">#REF!</definedName>
    <definedName name="เงินงวดทำเองโดยโครงการสชป.5">#REF!</definedName>
    <definedName name="เงินงวดทำเองโดยโครงการสชป.6" localSheetId="3">#REF!</definedName>
    <definedName name="เงินงวดทำเองโดยโครงการสชป.6" localSheetId="2">#REF!</definedName>
    <definedName name="เงินงวดทำเองโดยโครงการสชป.6" localSheetId="5">#REF!</definedName>
    <definedName name="เงินงวดทำเองโดยโครงการสชป.6">#REF!</definedName>
    <definedName name="เงินงวดทำเองโดยโครงการสชป.7" localSheetId="3">#REF!</definedName>
    <definedName name="เงินงวดทำเองโดยโครงการสชป.7" localSheetId="2">#REF!</definedName>
    <definedName name="เงินงวดทำเองโดยโครงการสชป.7" localSheetId="5">#REF!</definedName>
    <definedName name="เงินงวดทำเองโดยโครงการสชป.7">#REF!</definedName>
    <definedName name="เงินงวดทำเองโดยโครงการสชป.8" localSheetId="3">#REF!</definedName>
    <definedName name="เงินงวดทำเองโดยโครงการสชป.8" localSheetId="2">#REF!</definedName>
    <definedName name="เงินงวดทำเองโดยโครงการสชป.8" localSheetId="5">#REF!</definedName>
    <definedName name="เงินงวดทำเองโดยโครงการสชป.8">#REF!</definedName>
    <definedName name="เงินงวดทำเองโดยโครงการสชป.9" localSheetId="3">#REF!</definedName>
    <definedName name="เงินงวดทำเองโดยโครงการสชป.9" localSheetId="2">#REF!</definedName>
    <definedName name="เงินงวดทำเองโดยโครงการสชป.9" localSheetId="5">#REF!</definedName>
    <definedName name="เงินงวดทำเองโดยโครงการสชป.9">#REF!</definedName>
    <definedName name="เงินงวดทำเองโดยหน่วยงานอื่น" localSheetId="3">#REF!</definedName>
    <definedName name="เงินงวดทำเองโดยหน่วยงานอื่น" localSheetId="2">#REF!</definedName>
    <definedName name="เงินงวดทำเองโดยหน่วยงานอื่น" localSheetId="5">#REF!</definedName>
    <definedName name="เงินงวดทำเองโดยหน่วยงานอื่น">#REF!</definedName>
    <definedName name="เงินงวดทำเองโดยหน่วยงานอื่นสชป.1" localSheetId="3">#REF!</definedName>
    <definedName name="เงินงวดทำเองโดยหน่วยงานอื่นสชป.1" localSheetId="2">#REF!</definedName>
    <definedName name="เงินงวดทำเองโดยหน่วยงานอื่นสชป.1" localSheetId="5">#REF!</definedName>
    <definedName name="เงินงวดทำเองโดยหน่วยงานอื่นสชป.1">#REF!</definedName>
    <definedName name="เงินงวดทำเองโดยหน่วยงานอื่นสชป.10" localSheetId="3">#REF!</definedName>
    <definedName name="เงินงวดทำเองโดยหน่วยงานอื่นสชป.10" localSheetId="2">#REF!</definedName>
    <definedName name="เงินงวดทำเองโดยหน่วยงานอื่นสชป.10" localSheetId="5">#REF!</definedName>
    <definedName name="เงินงวดทำเองโดยหน่วยงานอื่นสชป.10">#REF!</definedName>
    <definedName name="เงินงวดทำเองโดยหน่วยงานอื่นสชป.11" localSheetId="3">#REF!</definedName>
    <definedName name="เงินงวดทำเองโดยหน่วยงานอื่นสชป.11" localSheetId="2">#REF!</definedName>
    <definedName name="เงินงวดทำเองโดยหน่วยงานอื่นสชป.11" localSheetId="5">#REF!</definedName>
    <definedName name="เงินงวดทำเองโดยหน่วยงานอื่นสชป.11">#REF!</definedName>
    <definedName name="เงินงวดทำเองโดยหน่วยงานอื่นสชป.12" localSheetId="3">#REF!</definedName>
    <definedName name="เงินงวดทำเองโดยหน่วยงานอื่นสชป.12" localSheetId="2">#REF!</definedName>
    <definedName name="เงินงวดทำเองโดยหน่วยงานอื่นสชป.12" localSheetId="5">#REF!</definedName>
    <definedName name="เงินงวดทำเองโดยหน่วยงานอื่นสชป.12">#REF!</definedName>
    <definedName name="เงินงวดทำเองโดยหน่วยงานอื่นสชป.13" localSheetId="3">#REF!</definedName>
    <definedName name="เงินงวดทำเองโดยหน่วยงานอื่นสชป.13" localSheetId="2">#REF!</definedName>
    <definedName name="เงินงวดทำเองโดยหน่วยงานอื่นสชป.13" localSheetId="5">#REF!</definedName>
    <definedName name="เงินงวดทำเองโดยหน่วยงานอื่นสชป.13">#REF!</definedName>
    <definedName name="เงินงวดทำเองโดยหน่วยงานอื่นสชป.14" localSheetId="3">#REF!</definedName>
    <definedName name="เงินงวดทำเองโดยหน่วยงานอื่นสชป.14" localSheetId="2">#REF!</definedName>
    <definedName name="เงินงวดทำเองโดยหน่วยงานอื่นสชป.14" localSheetId="5">#REF!</definedName>
    <definedName name="เงินงวดทำเองโดยหน่วยงานอื่นสชป.14">#REF!</definedName>
    <definedName name="เงินงวดทำเองโดยหน่วยงานอื่นสชป.15" localSheetId="3">#REF!</definedName>
    <definedName name="เงินงวดทำเองโดยหน่วยงานอื่นสชป.15" localSheetId="2">#REF!</definedName>
    <definedName name="เงินงวดทำเองโดยหน่วยงานอื่นสชป.15" localSheetId="5">#REF!</definedName>
    <definedName name="เงินงวดทำเองโดยหน่วยงานอื่นสชป.15">#REF!</definedName>
    <definedName name="เงินงวดทำเองโดยหน่วยงานอื่นสชป.16" localSheetId="3">#REF!</definedName>
    <definedName name="เงินงวดทำเองโดยหน่วยงานอื่นสชป.16" localSheetId="2">#REF!</definedName>
    <definedName name="เงินงวดทำเองโดยหน่วยงานอื่นสชป.16" localSheetId="5">#REF!</definedName>
    <definedName name="เงินงวดทำเองโดยหน่วยงานอื่นสชป.16">#REF!</definedName>
    <definedName name="เงินงวดทำเองโดยหน่วยงานอื่นสชป.17" localSheetId="3">#REF!</definedName>
    <definedName name="เงินงวดทำเองโดยหน่วยงานอื่นสชป.17" localSheetId="2">#REF!</definedName>
    <definedName name="เงินงวดทำเองโดยหน่วยงานอื่นสชป.17" localSheetId="5">#REF!</definedName>
    <definedName name="เงินงวดทำเองโดยหน่วยงานอื่นสชป.17">#REF!</definedName>
    <definedName name="เงินงวดทำเองโดยหน่วยงานอื่นสชป.2" localSheetId="3">#REF!</definedName>
    <definedName name="เงินงวดทำเองโดยหน่วยงานอื่นสชป.2" localSheetId="2">#REF!</definedName>
    <definedName name="เงินงวดทำเองโดยหน่วยงานอื่นสชป.2" localSheetId="5">#REF!</definedName>
    <definedName name="เงินงวดทำเองโดยหน่วยงานอื่นสชป.2">#REF!</definedName>
    <definedName name="เงินงวดทำเองโดยหน่วยงานอื่นสชป.3" localSheetId="3">#REF!</definedName>
    <definedName name="เงินงวดทำเองโดยหน่วยงานอื่นสชป.3" localSheetId="2">#REF!</definedName>
    <definedName name="เงินงวดทำเองโดยหน่วยงานอื่นสชป.3" localSheetId="5">#REF!</definedName>
    <definedName name="เงินงวดทำเองโดยหน่วยงานอื่นสชป.3">#REF!</definedName>
    <definedName name="เงินงวดทำเองโดยหน่วยงานอื่นสชป.4" localSheetId="3">#REF!</definedName>
    <definedName name="เงินงวดทำเองโดยหน่วยงานอื่นสชป.4" localSheetId="2">#REF!</definedName>
    <definedName name="เงินงวดทำเองโดยหน่วยงานอื่นสชป.4" localSheetId="5">#REF!</definedName>
    <definedName name="เงินงวดทำเองโดยหน่วยงานอื่นสชป.4">#REF!</definedName>
    <definedName name="เงินงวดทำเองโดยหน่วยงานอื่นสชป.5" localSheetId="3">#REF!</definedName>
    <definedName name="เงินงวดทำเองโดยหน่วยงานอื่นสชป.5" localSheetId="2">#REF!</definedName>
    <definedName name="เงินงวดทำเองโดยหน่วยงานอื่นสชป.5" localSheetId="5">#REF!</definedName>
    <definedName name="เงินงวดทำเองโดยหน่วยงานอื่นสชป.5">#REF!</definedName>
    <definedName name="เงินงวดทำเองโดยหน่วยงานอื่นสชป.6" localSheetId="3">#REF!</definedName>
    <definedName name="เงินงวดทำเองโดยหน่วยงานอื่นสชป.6" localSheetId="2">#REF!</definedName>
    <definedName name="เงินงวดทำเองโดยหน่วยงานอื่นสชป.6" localSheetId="5">#REF!</definedName>
    <definedName name="เงินงวดทำเองโดยหน่วยงานอื่นสชป.6">#REF!</definedName>
    <definedName name="เงินงวดทำเองโดยหน่วยงานอื่นสชป.7" localSheetId="3">#REF!</definedName>
    <definedName name="เงินงวดทำเองโดยหน่วยงานอื่นสชป.7" localSheetId="2">#REF!</definedName>
    <definedName name="เงินงวดทำเองโดยหน่วยงานอื่นสชป.7" localSheetId="5">#REF!</definedName>
    <definedName name="เงินงวดทำเองโดยหน่วยงานอื่นสชป.7">#REF!</definedName>
    <definedName name="เงินงวดทำเองโดยหน่วยงานอื่นสชป.8" localSheetId="3">#REF!</definedName>
    <definedName name="เงินงวดทำเองโดยหน่วยงานอื่นสชป.8" localSheetId="2">#REF!</definedName>
    <definedName name="เงินงวดทำเองโดยหน่วยงานอื่นสชป.8" localSheetId="5">#REF!</definedName>
    <definedName name="เงินงวดทำเองโดยหน่วยงานอื่นสชป.8">#REF!</definedName>
    <definedName name="เงินงวดทำเองโดยหน่วยงานอื่นสชป.9" localSheetId="3">#REF!</definedName>
    <definedName name="เงินงวดทำเองโดยหน่วยงานอื่นสชป.9" localSheetId="2">#REF!</definedName>
    <definedName name="เงินงวดทำเองโดยหน่วยงานอื่นสชป.9" localSheetId="5">#REF!</definedName>
    <definedName name="เงินงวดทำเองโดยหน่วยงานอื่นสชป.9">#REF!</definedName>
    <definedName name="เงินงวดสชป.1" localSheetId="3">#REF!</definedName>
    <definedName name="เงินงวดสชป.1" localSheetId="2">#REF!</definedName>
    <definedName name="เงินงวดสชป.1" localSheetId="5">#REF!</definedName>
    <definedName name="เงินงวดสชป.1">#REF!</definedName>
    <definedName name="เงินงวดสชป.10" localSheetId="3">#REF!</definedName>
    <definedName name="เงินงวดสชป.10" localSheetId="2">#REF!</definedName>
    <definedName name="เงินงวดสชป.10" localSheetId="5">#REF!</definedName>
    <definedName name="เงินงวดสชป.10">#REF!</definedName>
    <definedName name="เงินงวดสชป.11" localSheetId="3">#REF!</definedName>
    <definedName name="เงินงวดสชป.11" localSheetId="2">#REF!</definedName>
    <definedName name="เงินงวดสชป.11" localSheetId="5">#REF!</definedName>
    <definedName name="เงินงวดสชป.11">#REF!</definedName>
    <definedName name="เงินงวดสชป.12" localSheetId="3">#REF!</definedName>
    <definedName name="เงินงวดสชป.12" localSheetId="2">#REF!</definedName>
    <definedName name="เงินงวดสชป.12" localSheetId="5">#REF!</definedName>
    <definedName name="เงินงวดสชป.12">#REF!</definedName>
    <definedName name="เงินงวดสชป.13" localSheetId="3">#REF!</definedName>
    <definedName name="เงินงวดสชป.13" localSheetId="2">#REF!</definedName>
    <definedName name="เงินงวดสชป.13" localSheetId="5">#REF!</definedName>
    <definedName name="เงินงวดสชป.13">#REF!</definedName>
    <definedName name="เงินงวดสชป.14" localSheetId="3">#REF!</definedName>
    <definedName name="เงินงวดสชป.14" localSheetId="2">#REF!</definedName>
    <definedName name="เงินงวดสชป.14" localSheetId="5">#REF!</definedName>
    <definedName name="เงินงวดสชป.14">#REF!</definedName>
    <definedName name="เงินงวดสชป.15" localSheetId="3">#REF!</definedName>
    <definedName name="เงินงวดสชป.15" localSheetId="2">#REF!</definedName>
    <definedName name="เงินงวดสชป.15" localSheetId="5">#REF!</definedName>
    <definedName name="เงินงวดสชป.15">#REF!</definedName>
    <definedName name="เงินงวดสชป.16" localSheetId="3">#REF!</definedName>
    <definedName name="เงินงวดสชป.16" localSheetId="2">#REF!</definedName>
    <definedName name="เงินงวดสชป.16" localSheetId="5">#REF!</definedName>
    <definedName name="เงินงวดสชป.16">#REF!</definedName>
    <definedName name="เงินงวดสชป.17" localSheetId="3">#REF!</definedName>
    <definedName name="เงินงวดสชป.17" localSheetId="2">#REF!</definedName>
    <definedName name="เงินงวดสชป.17" localSheetId="5">#REF!</definedName>
    <definedName name="เงินงวดสชป.17">#REF!</definedName>
    <definedName name="เงินงวดสชป.2" localSheetId="3">#REF!</definedName>
    <definedName name="เงินงวดสชป.2" localSheetId="2">#REF!</definedName>
    <definedName name="เงินงวดสชป.2" localSheetId="5">#REF!</definedName>
    <definedName name="เงินงวดสชป.2">#REF!</definedName>
    <definedName name="เงินงวดสชป.3" localSheetId="3">#REF!</definedName>
    <definedName name="เงินงวดสชป.3" localSheetId="2">#REF!</definedName>
    <definedName name="เงินงวดสชป.3" localSheetId="5">#REF!</definedName>
    <definedName name="เงินงวดสชป.3">#REF!</definedName>
    <definedName name="เงินงวดสชป.4" localSheetId="3">#REF!</definedName>
    <definedName name="เงินงวดสชป.4" localSheetId="2">#REF!</definedName>
    <definedName name="เงินงวดสชป.4" localSheetId="5">#REF!</definedName>
    <definedName name="เงินงวดสชป.4">#REF!</definedName>
    <definedName name="เงินงวดสชป.5" localSheetId="3">#REF!</definedName>
    <definedName name="เงินงวดสชป.5" localSheetId="2">#REF!</definedName>
    <definedName name="เงินงวดสชป.5" localSheetId="5">#REF!</definedName>
    <definedName name="เงินงวดสชป.5">#REF!</definedName>
    <definedName name="เงินงวดสชป.6" localSheetId="3">#REF!</definedName>
    <definedName name="เงินงวดสชป.6" localSheetId="2">#REF!</definedName>
    <definedName name="เงินงวดสชป.6" localSheetId="5">#REF!</definedName>
    <definedName name="เงินงวดสชป.6">#REF!</definedName>
    <definedName name="เงินงวดสชป.7" localSheetId="3">#REF!</definedName>
    <definedName name="เงินงวดสชป.7" localSheetId="2">#REF!</definedName>
    <definedName name="เงินงวดสชป.7" localSheetId="5">#REF!</definedName>
    <definedName name="เงินงวดสชป.7">#REF!</definedName>
    <definedName name="เงินงวดสชป.8" localSheetId="3">#REF!</definedName>
    <definedName name="เงินงวดสชป.8" localSheetId="2">#REF!</definedName>
    <definedName name="เงินงวดสชป.8" localSheetId="5">#REF!</definedName>
    <definedName name="เงินงวดสชป.8">#REF!</definedName>
    <definedName name="เงินงวดสชป.9" localSheetId="3">#REF!</definedName>
    <definedName name="เงินงวดสชป.9" localSheetId="2">#REF!</definedName>
    <definedName name="เงินงวดสชป.9" localSheetId="5">#REF!</definedName>
    <definedName name="เงินงวดสชป.9">#REF!</definedName>
    <definedName name="จ" localSheetId="3">#REF!</definedName>
    <definedName name="จ" localSheetId="2">#REF!</definedName>
    <definedName name="จ" localSheetId="5">#REF!</definedName>
    <definedName name="จ">#REF!</definedName>
    <definedName name="จังหวัด" localSheetId="3">#REF!</definedName>
    <definedName name="จังหวัด" localSheetId="2">#REF!</definedName>
    <definedName name="จังหวัด" localSheetId="5">#REF!</definedName>
    <definedName name="จังหวัด">#REF!</definedName>
    <definedName name="จัดสรรกันส่วนกลาง" localSheetId="3">#REF!</definedName>
    <definedName name="จัดสรรกันส่วนกลาง" localSheetId="2">#REF!</definedName>
    <definedName name="จัดสรรกันส่วนกลาง" localSheetId="5">#REF!</definedName>
    <definedName name="จัดสรรกันส่วนกลาง">#REF!</definedName>
    <definedName name="จัดสรรต้นปี" localSheetId="3">#REF!</definedName>
    <definedName name="จัดสรรต้นปี" localSheetId="2">#REF!</definedName>
    <definedName name="จัดสรรต้นปี" localSheetId="5">#REF!</definedName>
    <definedName name="จัดสรรต้นปี">#REF!</definedName>
    <definedName name="จัดสรรต้นปีสชป.1" localSheetId="3">#REF!</definedName>
    <definedName name="จัดสรรต้นปีสชป.1" localSheetId="2">#REF!</definedName>
    <definedName name="จัดสรรต้นปีสชป.1" localSheetId="5">#REF!</definedName>
    <definedName name="จัดสรรต้นปีสชป.1">#REF!</definedName>
    <definedName name="จัดสรรต้นปีสชป.10" localSheetId="3">#REF!</definedName>
    <definedName name="จัดสรรต้นปีสชป.10" localSheetId="2">#REF!</definedName>
    <definedName name="จัดสรรต้นปีสชป.10" localSheetId="5">#REF!</definedName>
    <definedName name="จัดสรรต้นปีสชป.10">#REF!</definedName>
    <definedName name="จัดสรรต้นปีสชป.11" localSheetId="3">#REF!</definedName>
    <definedName name="จัดสรรต้นปีสชป.11" localSheetId="2">#REF!</definedName>
    <definedName name="จัดสรรต้นปีสชป.11" localSheetId="5">#REF!</definedName>
    <definedName name="จัดสรรต้นปีสชป.11">#REF!</definedName>
    <definedName name="จัดสรรต้นปีสชป.12" localSheetId="3">#REF!</definedName>
    <definedName name="จัดสรรต้นปีสชป.12" localSheetId="2">#REF!</definedName>
    <definedName name="จัดสรรต้นปีสชป.12" localSheetId="5">#REF!</definedName>
    <definedName name="จัดสรรต้นปีสชป.12">#REF!</definedName>
    <definedName name="จัดสรรต้นปีสชป.2" localSheetId="3">#REF!</definedName>
    <definedName name="จัดสรรต้นปีสชป.2" localSheetId="2">#REF!</definedName>
    <definedName name="จัดสรรต้นปีสชป.2" localSheetId="5">#REF!</definedName>
    <definedName name="จัดสรรต้นปีสชป.2">#REF!</definedName>
    <definedName name="จัดสรรต้นปีสชป.3" localSheetId="3">#REF!</definedName>
    <definedName name="จัดสรรต้นปีสชป.3" localSheetId="2">#REF!</definedName>
    <definedName name="จัดสรรต้นปีสชป.3" localSheetId="5">#REF!</definedName>
    <definedName name="จัดสรรต้นปีสชป.3">#REF!</definedName>
    <definedName name="จัดสรรต้นปีสชป.4" localSheetId="3">#REF!</definedName>
    <definedName name="จัดสรรต้นปีสชป.4" localSheetId="2">#REF!</definedName>
    <definedName name="จัดสรรต้นปีสชป.4" localSheetId="5">#REF!</definedName>
    <definedName name="จัดสรรต้นปีสชป.4">#REF!</definedName>
    <definedName name="จัดสรรต้นปีสชป.5" localSheetId="3">#REF!</definedName>
    <definedName name="จัดสรรต้นปีสชป.5" localSheetId="2">#REF!</definedName>
    <definedName name="จัดสรรต้นปีสชป.5" localSheetId="5">#REF!</definedName>
    <definedName name="จัดสรรต้นปีสชป.5">#REF!</definedName>
    <definedName name="จัดสรรต้นปีสชป.6" localSheetId="3">#REF!</definedName>
    <definedName name="จัดสรรต้นปีสชป.6" localSheetId="2">#REF!</definedName>
    <definedName name="จัดสรรต้นปีสชป.6" localSheetId="5">#REF!</definedName>
    <definedName name="จัดสรรต้นปีสชป.6">#REF!</definedName>
    <definedName name="จัดสรรต้นปีสชป.7" localSheetId="3">#REF!</definedName>
    <definedName name="จัดสรรต้นปีสชป.7" localSheetId="2">#REF!</definedName>
    <definedName name="จัดสรรต้นปีสชป.7" localSheetId="5">#REF!</definedName>
    <definedName name="จัดสรรต้นปีสชป.7">#REF!</definedName>
    <definedName name="จัดสรรต้นปีสชป.8" localSheetId="3">#REF!</definedName>
    <definedName name="จัดสรรต้นปีสชป.8" localSheetId="2">#REF!</definedName>
    <definedName name="จัดสรรต้นปีสชป.8" localSheetId="5">#REF!</definedName>
    <definedName name="จัดสรรต้นปีสชป.8">#REF!</definedName>
    <definedName name="จัดสรรต้นปีสชป.9" localSheetId="3">#REF!</definedName>
    <definedName name="จัดสรรต้นปีสชป.9" localSheetId="2">#REF!</definedName>
    <definedName name="จัดสรรต้นปีสชป.9" localSheetId="5">#REF!</definedName>
    <definedName name="จัดสรรต้นปีสชป.9">#REF!</definedName>
    <definedName name="จัดสรรเพิ่ม" localSheetId="3">#REF!</definedName>
    <definedName name="จัดสรรเพิ่ม" localSheetId="2">#REF!</definedName>
    <definedName name="จัดสรรเพิ่ม" localSheetId="5">#REF!</definedName>
    <definedName name="จัดสรรเพิ่ม">#REF!</definedName>
    <definedName name="จัดสรรเพิ่มสชป.1" localSheetId="3">#REF!</definedName>
    <definedName name="จัดสรรเพิ่มสชป.1" localSheetId="2">#REF!</definedName>
    <definedName name="จัดสรรเพิ่มสชป.1" localSheetId="5">#REF!</definedName>
    <definedName name="จัดสรรเพิ่มสชป.1">#REF!</definedName>
    <definedName name="จัดสรรเพิ่มสชป.10" localSheetId="3">#REF!</definedName>
    <definedName name="จัดสรรเพิ่มสชป.10" localSheetId="2">#REF!</definedName>
    <definedName name="จัดสรรเพิ่มสชป.10" localSheetId="5">#REF!</definedName>
    <definedName name="จัดสรรเพิ่มสชป.10">#REF!</definedName>
    <definedName name="จัดสรรเพิ่มสชป.11" localSheetId="3">#REF!</definedName>
    <definedName name="จัดสรรเพิ่มสชป.11" localSheetId="2">#REF!</definedName>
    <definedName name="จัดสรรเพิ่มสชป.11" localSheetId="5">#REF!</definedName>
    <definedName name="จัดสรรเพิ่มสชป.11">#REF!</definedName>
    <definedName name="จัดสรรเพิ่มสชป.12" localSheetId="3">#REF!</definedName>
    <definedName name="จัดสรรเพิ่มสชป.12" localSheetId="2">#REF!</definedName>
    <definedName name="จัดสรรเพิ่มสชป.12" localSheetId="5">#REF!</definedName>
    <definedName name="จัดสรรเพิ่มสชป.12">#REF!</definedName>
    <definedName name="จัดสรรเพิ่มสชป.13" localSheetId="3">#REF!</definedName>
    <definedName name="จัดสรรเพิ่มสชป.13" localSheetId="2">#REF!</definedName>
    <definedName name="จัดสรรเพิ่มสชป.13" localSheetId="5">#REF!</definedName>
    <definedName name="จัดสรรเพิ่มสชป.13">#REF!</definedName>
    <definedName name="จัดสรรเพิ่มสชป.14" localSheetId="3">#REF!</definedName>
    <definedName name="จัดสรรเพิ่มสชป.14" localSheetId="2">#REF!</definedName>
    <definedName name="จัดสรรเพิ่มสชป.14" localSheetId="5">#REF!</definedName>
    <definedName name="จัดสรรเพิ่มสชป.14">#REF!</definedName>
    <definedName name="จัดสรรเพิ่มสชป.15" localSheetId="3">#REF!</definedName>
    <definedName name="จัดสรรเพิ่มสชป.15" localSheetId="2">#REF!</definedName>
    <definedName name="จัดสรรเพิ่มสชป.15" localSheetId="5">#REF!</definedName>
    <definedName name="จัดสรรเพิ่มสชป.15">#REF!</definedName>
    <definedName name="จัดสรรเพิ่มสชป.16" localSheetId="3">#REF!</definedName>
    <definedName name="จัดสรรเพิ่มสชป.16" localSheetId="2">#REF!</definedName>
    <definedName name="จัดสรรเพิ่มสชป.16" localSheetId="5">#REF!</definedName>
    <definedName name="จัดสรรเพิ่มสชป.16">#REF!</definedName>
    <definedName name="จัดสรรเพิ่มสชป.17" localSheetId="3">#REF!</definedName>
    <definedName name="จัดสรรเพิ่มสชป.17" localSheetId="2">#REF!</definedName>
    <definedName name="จัดสรรเพิ่มสชป.17" localSheetId="5">#REF!</definedName>
    <definedName name="จัดสรรเพิ่มสชป.17">#REF!</definedName>
    <definedName name="จัดสรรเพิ่มสชป.2" localSheetId="3">#REF!</definedName>
    <definedName name="จัดสรรเพิ่มสชป.2" localSheetId="2">#REF!</definedName>
    <definedName name="จัดสรรเพิ่มสชป.2" localSheetId="5">#REF!</definedName>
    <definedName name="จัดสรรเพิ่มสชป.2">#REF!</definedName>
    <definedName name="จัดสรรเพิ่มสชป.3" localSheetId="3">#REF!</definedName>
    <definedName name="จัดสรรเพิ่มสชป.3" localSheetId="2">#REF!</definedName>
    <definedName name="จัดสรรเพิ่มสชป.3" localSheetId="5">#REF!</definedName>
    <definedName name="จัดสรรเพิ่มสชป.3">#REF!</definedName>
    <definedName name="จัดสรรเพิ่มสชป.4" localSheetId="3">#REF!</definedName>
    <definedName name="จัดสรรเพิ่มสชป.4" localSheetId="2">#REF!</definedName>
    <definedName name="จัดสรรเพิ่มสชป.4" localSheetId="5">#REF!</definedName>
    <definedName name="จัดสรรเพิ่มสชป.4">#REF!</definedName>
    <definedName name="จัดสรรเพิ่มสชป.5" localSheetId="3">#REF!</definedName>
    <definedName name="จัดสรรเพิ่มสชป.5" localSheetId="2">#REF!</definedName>
    <definedName name="จัดสรรเพิ่มสชป.5" localSheetId="5">#REF!</definedName>
    <definedName name="จัดสรรเพิ่มสชป.5">#REF!</definedName>
    <definedName name="จัดสรรเพิ่มสชป.6" localSheetId="3">#REF!</definedName>
    <definedName name="จัดสรรเพิ่มสชป.6" localSheetId="2">#REF!</definedName>
    <definedName name="จัดสรรเพิ่มสชป.6" localSheetId="5">#REF!</definedName>
    <definedName name="จัดสรรเพิ่มสชป.6">#REF!</definedName>
    <definedName name="จัดสรรเพิ่มสชป.7" localSheetId="3">#REF!</definedName>
    <definedName name="จัดสรรเพิ่มสชป.7" localSheetId="2">#REF!</definedName>
    <definedName name="จัดสรรเพิ่มสชป.7" localSheetId="5">#REF!</definedName>
    <definedName name="จัดสรรเพิ่มสชป.7">#REF!</definedName>
    <definedName name="จัดสรรเพิ่มสชป.8" localSheetId="3">#REF!</definedName>
    <definedName name="จัดสรรเพิ่มสชป.8" localSheetId="2">#REF!</definedName>
    <definedName name="จัดสรรเพิ่มสชป.8" localSheetId="5">#REF!</definedName>
    <definedName name="จัดสรรเพิ่มสชป.8">#REF!</definedName>
    <definedName name="จัดสรรเพิ่มสชป.9" localSheetId="3">#REF!</definedName>
    <definedName name="จัดสรรเพิ่มสชป.9" localSheetId="2">#REF!</definedName>
    <definedName name="จัดสรรเพิ่มสชป.9" localSheetId="5">#REF!</definedName>
    <definedName name="จัดสรรเพิ่มสชป.9">#REF!</definedName>
    <definedName name="จัดสรรให้สชป.1" localSheetId="3">#REF!</definedName>
    <definedName name="จัดสรรให้สชป.1" localSheetId="2">#REF!</definedName>
    <definedName name="จัดสรรให้สชป.1" localSheetId="5">#REF!</definedName>
    <definedName name="จัดสรรให้สชป.1">#REF!</definedName>
    <definedName name="จัดสรรให้สชป.10" localSheetId="3">#REF!</definedName>
    <definedName name="จัดสรรให้สชป.10" localSheetId="2">#REF!</definedName>
    <definedName name="จัดสรรให้สชป.10" localSheetId="5">#REF!</definedName>
    <definedName name="จัดสรรให้สชป.10">#REF!</definedName>
    <definedName name="จัดสรรให้สชป.11" localSheetId="3">#REF!</definedName>
    <definedName name="จัดสรรให้สชป.11" localSheetId="2">#REF!</definedName>
    <definedName name="จัดสรรให้สชป.11" localSheetId="5">#REF!</definedName>
    <definedName name="จัดสรรให้สชป.11">#REF!</definedName>
    <definedName name="จัดสรรให้สชป.12" localSheetId="3">#REF!</definedName>
    <definedName name="จัดสรรให้สชป.12" localSheetId="2">#REF!</definedName>
    <definedName name="จัดสรรให้สชป.12" localSheetId="5">#REF!</definedName>
    <definedName name="จัดสรรให้สชป.12">#REF!</definedName>
    <definedName name="จัดสรรให้สชป.13" localSheetId="3">#REF!</definedName>
    <definedName name="จัดสรรให้สชป.13" localSheetId="2">#REF!</definedName>
    <definedName name="จัดสรรให้สชป.13" localSheetId="5">#REF!</definedName>
    <definedName name="จัดสรรให้สชป.13">#REF!</definedName>
    <definedName name="จัดสรรให้สชป.14" localSheetId="3">#REF!</definedName>
    <definedName name="จัดสรรให้สชป.14" localSheetId="2">#REF!</definedName>
    <definedName name="จัดสรรให้สชป.14" localSheetId="5">#REF!</definedName>
    <definedName name="จัดสรรให้สชป.14">#REF!</definedName>
    <definedName name="จัดสรรให้สชป.15" localSheetId="3">#REF!</definedName>
    <definedName name="จัดสรรให้สชป.15" localSheetId="2">#REF!</definedName>
    <definedName name="จัดสรรให้สชป.15" localSheetId="5">#REF!</definedName>
    <definedName name="จัดสรรให้สชป.15">#REF!</definedName>
    <definedName name="จัดสรรให้สชป.16" localSheetId="3">#REF!</definedName>
    <definedName name="จัดสรรให้สชป.16" localSheetId="2">#REF!</definedName>
    <definedName name="จัดสรรให้สชป.16" localSheetId="5">#REF!</definedName>
    <definedName name="จัดสรรให้สชป.16">#REF!</definedName>
    <definedName name="จัดสรรให้สชป.17" localSheetId="3">#REF!</definedName>
    <definedName name="จัดสรรให้สชป.17" localSheetId="2">#REF!</definedName>
    <definedName name="จัดสรรให้สชป.17" localSheetId="5">#REF!</definedName>
    <definedName name="จัดสรรให้สชป.17">#REF!</definedName>
    <definedName name="จัดสรรให้สชป.2" localSheetId="3">#REF!</definedName>
    <definedName name="จัดสรรให้สชป.2" localSheetId="2">#REF!</definedName>
    <definedName name="จัดสรรให้สชป.2" localSheetId="5">#REF!</definedName>
    <definedName name="จัดสรรให้สชป.2">#REF!</definedName>
    <definedName name="จัดสรรให้สชป.3" localSheetId="3">#REF!</definedName>
    <definedName name="จัดสรรให้สชป.3" localSheetId="2">#REF!</definedName>
    <definedName name="จัดสรรให้สชป.3" localSheetId="5">#REF!</definedName>
    <definedName name="จัดสรรให้สชป.3">#REF!</definedName>
    <definedName name="จัดสรรให้สชป.4" localSheetId="3">#REF!</definedName>
    <definedName name="จัดสรรให้สชป.4" localSheetId="2">#REF!</definedName>
    <definedName name="จัดสรรให้สชป.4" localSheetId="5">#REF!</definedName>
    <definedName name="จัดสรรให้สชป.4">#REF!</definedName>
    <definedName name="จัดสรรให้สชป.5" localSheetId="3">#REF!</definedName>
    <definedName name="จัดสรรให้สชป.5" localSheetId="2">#REF!</definedName>
    <definedName name="จัดสรรให้สชป.5" localSheetId="5">#REF!</definedName>
    <definedName name="จัดสรรให้สชป.5">#REF!</definedName>
    <definedName name="จัดสรรให้สชป.6" localSheetId="3">#REF!</definedName>
    <definedName name="จัดสรรให้สชป.6" localSheetId="2">#REF!</definedName>
    <definedName name="จัดสรรให้สชป.6" localSheetId="5">#REF!</definedName>
    <definedName name="จัดสรรให้สชป.6">#REF!</definedName>
    <definedName name="จัดสรรให้สชป.7" localSheetId="3">#REF!</definedName>
    <definedName name="จัดสรรให้สชป.7" localSheetId="2">#REF!</definedName>
    <definedName name="จัดสรรให้สชป.7" localSheetId="5">#REF!</definedName>
    <definedName name="จัดสรรให้สชป.7">#REF!</definedName>
    <definedName name="จัดสรรให้สชป.8" localSheetId="3">#REF!</definedName>
    <definedName name="จัดสรรให้สชป.8" localSheetId="2">#REF!</definedName>
    <definedName name="จัดสรรให้สชป.8" localSheetId="5">#REF!</definedName>
    <definedName name="จัดสรรให้สชป.8">#REF!</definedName>
    <definedName name="จัดสรรให้สชป.9" localSheetId="3">#REF!</definedName>
    <definedName name="จัดสรรให้สชป.9" localSheetId="2">#REF!</definedName>
    <definedName name="จัดสรรให้สชป.9" localSheetId="5">#REF!</definedName>
    <definedName name="จัดสรรให้สชป.9">#REF!</definedName>
    <definedName name="จัดสรรให้ส่วนกลาง" localSheetId="3">#REF!</definedName>
    <definedName name="จัดสรรให้ส่วนกลาง" localSheetId="2">#REF!</definedName>
    <definedName name="จัดสรรให้ส่วนกลาง" localSheetId="5">#REF!</definedName>
    <definedName name="จัดสรรให้ส่วนกลาง">#REF!</definedName>
    <definedName name="ฉ" localSheetId="3">#REF!</definedName>
    <definedName name="ฉ" localSheetId="2">#REF!</definedName>
    <definedName name="ฉ" localSheetId="5">#REF!</definedName>
    <definedName name="ฉ">#REF!</definedName>
    <definedName name="ช" localSheetId="3">#REF!</definedName>
    <definedName name="ช" localSheetId="2">#REF!</definedName>
    <definedName name="ช" localSheetId="5">#REF!</definedName>
    <definedName name="ช">#REF!</definedName>
    <definedName name="ช่องระบายทราย" localSheetId="3">#REF!</definedName>
    <definedName name="ช่องระบายทราย" localSheetId="2">#REF!</definedName>
    <definedName name="ช่องระบายทราย" localSheetId="5">#REF!</definedName>
    <definedName name="ช่องระบายทราย">#REF!</definedName>
    <definedName name="ชื่อ_สกุล" localSheetId="3">#REF!</definedName>
    <definedName name="ชื่อ_สกุล" localSheetId="2">#REF!</definedName>
    <definedName name="ชื่อ_สกุล" localSheetId="5">#REF!</definedName>
    <definedName name="ชื่อ_สกุล">#REF!</definedName>
    <definedName name="ฌ" localSheetId="3">#REF!</definedName>
    <definedName name="ฌ" localSheetId="2">#REF!</definedName>
    <definedName name="ฌ" localSheetId="5">#REF!</definedName>
    <definedName name="ฌ">#REF!</definedName>
    <definedName name="ญ" localSheetId="3">#REF!</definedName>
    <definedName name="ญ" localSheetId="2">#REF!</definedName>
    <definedName name="ญ" localSheetId="5">#REF!</definedName>
    <definedName name="ญ">#REF!</definedName>
    <definedName name="ฎีกา84ขอไปปแล้วบาท" localSheetId="3">#REF!</definedName>
    <definedName name="ฎีกา84ขอไปปแล้วบาท" localSheetId="2">#REF!</definedName>
    <definedName name="ฎีกา84ขอไปปแล้วบาท" localSheetId="5">#REF!</definedName>
    <definedName name="ฎีกา84ขอไปปแล้วบาท">#REF!</definedName>
    <definedName name="ฎีกา84ขอไปแล้วโครงการ" localSheetId="3">#REF!</definedName>
    <definedName name="ฎีกา84ขอไปแล้วโครงการ" localSheetId="2">#REF!</definedName>
    <definedName name="ฎีกา84ขอไปแล้วโครงการ" localSheetId="5">#REF!</definedName>
    <definedName name="ฎีกา84ขอไปแล้วโครงการ">#REF!</definedName>
    <definedName name="ฎีกา84ขอมาแล้วโครงการ" localSheetId="3">#REF!</definedName>
    <definedName name="ฎีกา84ขอมาแล้วโครงการ" localSheetId="2">#REF!</definedName>
    <definedName name="ฎีกา84ขอมาแล้วโครงการ" localSheetId="5">#REF!</definedName>
    <definedName name="ฎีกา84ขอมาแล้วโครงการ">#REF!</definedName>
    <definedName name="ฎีกาขอไปแล้วบาท" localSheetId="3">#REF!</definedName>
    <definedName name="ฎีกาขอไปแล้วบาท" localSheetId="2">#REF!</definedName>
    <definedName name="ฎีกาขอไปแล้วบาท" localSheetId="5">#REF!</definedName>
    <definedName name="ฎีกาขอไปแล้วบาท">#REF!</definedName>
    <definedName name="ด" localSheetId="3">#REF!</definedName>
    <definedName name="ด" localSheetId="2">#REF!</definedName>
    <definedName name="ด" localSheetId="5">#REF!</definedName>
    <definedName name="ด">#REF!</definedName>
    <definedName name="ต" localSheetId="3">#REF!</definedName>
    <definedName name="ต" localSheetId="2">#REF!</definedName>
    <definedName name="ต" localSheetId="5">#REF!</definedName>
    <definedName name="ต">#REF!</definedName>
    <definedName name="ตรวจสอบทางย่อย" localSheetId="3">#REF!</definedName>
    <definedName name="ตรวจสอบทางย่อย" localSheetId="2">#REF!</definedName>
    <definedName name="ตรวจสอบทางย่อย" localSheetId="5">#REF!</definedName>
    <definedName name="ตรวจสอบทางย่อย">#REF!</definedName>
    <definedName name="ตรวจสอบทางย่อยสชป.1" localSheetId="3">#REF!</definedName>
    <definedName name="ตรวจสอบทางย่อยสชป.1" localSheetId="2">#REF!</definedName>
    <definedName name="ตรวจสอบทางย่อยสชป.1" localSheetId="5">#REF!</definedName>
    <definedName name="ตรวจสอบทางย่อยสชป.1">#REF!</definedName>
    <definedName name="ตรวจสอบทางย่อยสชป.10" localSheetId="3">#REF!</definedName>
    <definedName name="ตรวจสอบทางย่อยสชป.10" localSheetId="2">#REF!</definedName>
    <definedName name="ตรวจสอบทางย่อยสชป.10" localSheetId="5">#REF!</definedName>
    <definedName name="ตรวจสอบทางย่อยสชป.10">#REF!</definedName>
    <definedName name="ตรวจสอบทางย่อยสชป.11" localSheetId="3">#REF!</definedName>
    <definedName name="ตรวจสอบทางย่อยสชป.11" localSheetId="2">#REF!</definedName>
    <definedName name="ตรวจสอบทางย่อยสชป.11" localSheetId="5">#REF!</definedName>
    <definedName name="ตรวจสอบทางย่อยสชป.11">#REF!</definedName>
    <definedName name="ตรวจสอบทางย่อยสชป.12" localSheetId="3">#REF!</definedName>
    <definedName name="ตรวจสอบทางย่อยสชป.12" localSheetId="2">#REF!</definedName>
    <definedName name="ตรวจสอบทางย่อยสชป.12" localSheetId="5">#REF!</definedName>
    <definedName name="ตรวจสอบทางย่อยสชป.12">#REF!</definedName>
    <definedName name="ตรวจสอบทางย่อยสชป.2" localSheetId="3">#REF!</definedName>
    <definedName name="ตรวจสอบทางย่อยสชป.2" localSheetId="2">#REF!</definedName>
    <definedName name="ตรวจสอบทางย่อยสชป.2" localSheetId="5">#REF!</definedName>
    <definedName name="ตรวจสอบทางย่อยสชป.2">#REF!</definedName>
    <definedName name="ตรวจสอบทางย่อยสชป.3" localSheetId="3">#REF!</definedName>
    <definedName name="ตรวจสอบทางย่อยสชป.3" localSheetId="2">#REF!</definedName>
    <definedName name="ตรวจสอบทางย่อยสชป.3" localSheetId="5">#REF!</definedName>
    <definedName name="ตรวจสอบทางย่อยสชป.3">#REF!</definedName>
    <definedName name="ตรวจสอบทางย่อยสชป.4" localSheetId="3">#REF!</definedName>
    <definedName name="ตรวจสอบทางย่อยสชป.4" localSheetId="2">#REF!</definedName>
    <definedName name="ตรวจสอบทางย่อยสชป.4" localSheetId="5">#REF!</definedName>
    <definedName name="ตรวจสอบทางย่อยสชป.4">#REF!</definedName>
    <definedName name="ตรวจสอบทางย่อยสชป.5" localSheetId="3">#REF!</definedName>
    <definedName name="ตรวจสอบทางย่อยสชป.5" localSheetId="2">#REF!</definedName>
    <definedName name="ตรวจสอบทางย่อยสชป.5" localSheetId="5">#REF!</definedName>
    <definedName name="ตรวจสอบทางย่อยสชป.5">#REF!</definedName>
    <definedName name="ตรวจสอบทางย่อยสชป.6" localSheetId="3">#REF!</definedName>
    <definedName name="ตรวจสอบทางย่อยสชป.6" localSheetId="2">#REF!</definedName>
    <definedName name="ตรวจสอบทางย่อยสชป.6" localSheetId="5">#REF!</definedName>
    <definedName name="ตรวจสอบทางย่อยสชป.6">#REF!</definedName>
    <definedName name="ตรวจสอบทางย่อยสชป.7" localSheetId="3">#REF!</definedName>
    <definedName name="ตรวจสอบทางย่อยสชป.7" localSheetId="2">#REF!</definedName>
    <definedName name="ตรวจสอบทางย่อยสชป.7" localSheetId="5">#REF!</definedName>
    <definedName name="ตรวจสอบทางย่อยสชป.7">#REF!</definedName>
    <definedName name="ตรวจสอบทางย่อยสชป.8" localSheetId="3">#REF!</definedName>
    <definedName name="ตรวจสอบทางย่อยสชป.8" localSheetId="2">#REF!</definedName>
    <definedName name="ตรวจสอบทางย่อยสชป.8" localSheetId="5">#REF!</definedName>
    <definedName name="ตรวจสอบทางย่อยสชป.8">#REF!</definedName>
    <definedName name="ตรวจสอบทางย่อยสชป.9" localSheetId="3">#REF!</definedName>
    <definedName name="ตรวจสอบทางย่อยสชป.9" localSheetId="2">#REF!</definedName>
    <definedName name="ตรวจสอบทางย่อยสชป.9" localSheetId="5">#REF!</definedName>
    <definedName name="ตรวจสอบทางย่อยสชป.9">#REF!</definedName>
    <definedName name="ตัวย่อ" localSheetId="3">#REF!</definedName>
    <definedName name="ตัวย่อ" localSheetId="2">#REF!</definedName>
    <definedName name="ตัวย่อ" localSheetId="5">#REF!</definedName>
    <definedName name="ตัวย่อ">#REF!</definedName>
    <definedName name="ถ" localSheetId="3">#REF!</definedName>
    <definedName name="ถ" localSheetId="2">#REF!</definedName>
    <definedName name="ถ" localSheetId="5">#REF!</definedName>
    <definedName name="ถ">#REF!</definedName>
    <definedName name="ที่ตั้ง_จังหวัด" localSheetId="3">#REF!</definedName>
    <definedName name="ที่ตั้ง_จังหวัด" localSheetId="2">#REF!</definedName>
    <definedName name="ที่ตั้ง_จังหวัด" localSheetId="5">#REF!</definedName>
    <definedName name="ที่ตั้ง_จังหวัด">#REF!</definedName>
    <definedName name="ที่ตั้ง_ตำบล" localSheetId="3">#REF!</definedName>
    <definedName name="ที่ตั้ง_ตำบล" localSheetId="2">#REF!</definedName>
    <definedName name="ที่ตั้ง_ตำบล" localSheetId="5">#REF!</definedName>
    <definedName name="ที่ตั้ง_ตำบล">#REF!</definedName>
    <definedName name="ที่ตั้ง_อำเภอ" localSheetId="3">#REF!</definedName>
    <definedName name="ที่ตั้ง_อำเภอ" localSheetId="2">#REF!</definedName>
    <definedName name="ที่ตั้ง_อำเภอ" localSheetId="5">#REF!</definedName>
    <definedName name="ที่ตั้ง_อำเภอ">#REF!</definedName>
    <definedName name="โทรบ้านพัก" localSheetId="3">#REF!</definedName>
    <definedName name="โทรบ้านพัก" localSheetId="2">#REF!</definedName>
    <definedName name="โทรบ้านพัก" localSheetId="5">#REF!</definedName>
    <definedName name="โทรบ้านพัก">#REF!</definedName>
    <definedName name="โทรมือถือ" localSheetId="3">#REF!</definedName>
    <definedName name="โทรมือถือ" localSheetId="2">#REF!</definedName>
    <definedName name="โทรมือถือ" localSheetId="5">#REF!</definedName>
    <definedName name="โทรมือถือ">#REF!</definedName>
    <definedName name="โทรสายตรง" localSheetId="3">#REF!</definedName>
    <definedName name="โทรสายตรง" localSheetId="2">#REF!</definedName>
    <definedName name="โทรสายตรง" localSheetId="5">#REF!</definedName>
    <definedName name="โทรสายตรง">#REF!</definedName>
    <definedName name="โทรสายใน" localSheetId="3">#REF!</definedName>
    <definedName name="โทรสายใน" localSheetId="2">#REF!</definedName>
    <definedName name="โทรสายใน" localSheetId="5">#REF!</definedName>
    <definedName name="โทรสายใน">#REF!</definedName>
    <definedName name="โทรสาร" localSheetId="3">#REF!</definedName>
    <definedName name="โทรสาร" localSheetId="2">#REF!</definedName>
    <definedName name="โทรสาร" localSheetId="5">#REF!</definedName>
    <definedName name="โทรสาร">#REF!</definedName>
    <definedName name="น" localSheetId="3">#REF!</definedName>
    <definedName name="น" localSheetId="2">#REF!</definedName>
    <definedName name="น" localSheetId="5">#REF!</definedName>
    <definedName name="น">#REF!</definedName>
    <definedName name="นอกแผนขอแล้วโครงการ" localSheetId="3">#REF!</definedName>
    <definedName name="นอกแผนขอแล้วโครงการ" localSheetId="2">#REF!</definedName>
    <definedName name="นอกแผนขอแล้วโครงการ" localSheetId="5">#REF!</definedName>
    <definedName name="นอกแผนขอแล้วโครงการ">#REF!</definedName>
    <definedName name="นอกแผนขอแล้วบาท">[6]โครงการที่ส่งแบบฟอร์มแล้ว!$U$148</definedName>
    <definedName name="นอกแผนโครงการ" localSheetId="3">#REF!</definedName>
    <definedName name="นอกแผนโครงการ" localSheetId="2">#REF!</definedName>
    <definedName name="นอกแผนโครงการ" localSheetId="5">#REF!</definedName>
    <definedName name="นอกแผนโครงการ">#REF!</definedName>
    <definedName name="นอกแผนบาท" localSheetId="3">#REF!</definedName>
    <definedName name="นอกแผนบาท" localSheetId="2">#REF!</definedName>
    <definedName name="นอกแผนบาท" localSheetId="5">#REF!</definedName>
    <definedName name="นอกแผนบาท">#REF!</definedName>
    <definedName name="ในแผนขอแล้วโครงการ" localSheetId="3">#REF!</definedName>
    <definedName name="ในแผนขอแล้วโครงการ" localSheetId="2">#REF!</definedName>
    <definedName name="ในแผนขอแล้วโครงการ" localSheetId="5">#REF!</definedName>
    <definedName name="ในแผนขอแล้วโครงการ">#REF!</definedName>
    <definedName name="ในแผนขอแล้วบาท">[6]โครงการที่ส่งแบบฟอร์มแล้ว!$U$147</definedName>
    <definedName name="ในแผนโครงการ" localSheetId="3">#REF!</definedName>
    <definedName name="ในแผนโครงการ" localSheetId="2">#REF!</definedName>
    <definedName name="ในแผนโครงการ" localSheetId="5">#REF!</definedName>
    <definedName name="ในแผนโครงการ">#REF!</definedName>
    <definedName name="ในแผนบาท" localSheetId="3">#REF!</definedName>
    <definedName name="ในแผนบาท" localSheetId="2">#REF!</definedName>
    <definedName name="ในแผนบาท" localSheetId="5">#REF!</definedName>
    <definedName name="ในแผนบาท">#REF!</definedName>
    <definedName name="บ" localSheetId="3">#REF!</definedName>
    <definedName name="บ" localSheetId="2">#REF!</definedName>
    <definedName name="บ" localSheetId="5">#REF!</definedName>
    <definedName name="บ">#REF!</definedName>
    <definedName name="บก" localSheetId="3">#REF!</definedName>
    <definedName name="บก" localSheetId="2">#REF!</definedName>
    <definedName name="บก" localSheetId="5">#REF!</definedName>
    <definedName name="บก">#REF!</definedName>
    <definedName name="บส" localSheetId="3">#REF!</definedName>
    <definedName name="บส" localSheetId="2">#REF!</definedName>
    <definedName name="บส" localSheetId="5">#REF!</definedName>
    <definedName name="บส">#REF!</definedName>
    <definedName name="เบิกจ่าย" localSheetId="3">#REF!</definedName>
    <definedName name="เบิกจ่าย" localSheetId="2">#REF!</definedName>
    <definedName name="เบิกจ่าย" localSheetId="5">#REF!</definedName>
    <definedName name="เบิกจ่าย">#REF!</definedName>
    <definedName name="ปก">'[7]หน้า ปมก'!$K$848</definedName>
    <definedName name="ปกม.ทำเองโดยกันส่วนกลาง" localSheetId="3">#REF!</definedName>
    <definedName name="ปกม.ทำเองโดยกันส่วนกลาง" localSheetId="2">#REF!</definedName>
    <definedName name="ปกม.ทำเองโดยกันส่วนกลาง" localSheetId="5">#REF!</definedName>
    <definedName name="ปกม.ทำเองโดยกันส่วนกลาง">#REF!</definedName>
    <definedName name="ปกม.ทำเองโดยกันส่วนกลางสชป.1" localSheetId="3">#REF!</definedName>
    <definedName name="ปกม.ทำเองโดยกันส่วนกลางสชป.1" localSheetId="2">#REF!</definedName>
    <definedName name="ปกม.ทำเองโดยกันส่วนกลางสชป.1" localSheetId="5">#REF!</definedName>
    <definedName name="ปกม.ทำเองโดยกันส่วนกลางสชป.1">#REF!</definedName>
    <definedName name="ปกม.ทำเองโดยกันส่วนกลางสชป.10" localSheetId="3">#REF!</definedName>
    <definedName name="ปกม.ทำเองโดยกันส่วนกลางสชป.10" localSheetId="2">#REF!</definedName>
    <definedName name="ปกม.ทำเองโดยกันส่วนกลางสชป.10" localSheetId="5">#REF!</definedName>
    <definedName name="ปกม.ทำเองโดยกันส่วนกลางสชป.10">#REF!</definedName>
    <definedName name="ปกม.ทำเองโดยกันส่วนกลางสชป.11" localSheetId="3">#REF!</definedName>
    <definedName name="ปกม.ทำเองโดยกันส่วนกลางสชป.11" localSheetId="2">#REF!</definedName>
    <definedName name="ปกม.ทำเองโดยกันส่วนกลางสชป.11" localSheetId="5">#REF!</definedName>
    <definedName name="ปกม.ทำเองโดยกันส่วนกลางสชป.11">#REF!</definedName>
    <definedName name="ปกม.ทำเองโดยกันส่วนกลางสชป.12" localSheetId="3">#REF!</definedName>
    <definedName name="ปกม.ทำเองโดยกันส่วนกลางสชป.12" localSheetId="2">#REF!</definedName>
    <definedName name="ปกม.ทำเองโดยกันส่วนกลางสชป.12" localSheetId="5">#REF!</definedName>
    <definedName name="ปกม.ทำเองโดยกันส่วนกลางสชป.12">#REF!</definedName>
    <definedName name="ปกม.ทำเองโดยกันส่วนกลางสชป.13" localSheetId="3">#REF!</definedName>
    <definedName name="ปกม.ทำเองโดยกันส่วนกลางสชป.13" localSheetId="2">#REF!</definedName>
    <definedName name="ปกม.ทำเองโดยกันส่วนกลางสชป.13" localSheetId="5">#REF!</definedName>
    <definedName name="ปกม.ทำเองโดยกันส่วนกลางสชป.13">#REF!</definedName>
    <definedName name="ปกม.ทำเองโดยกันส่วนกลางสชป.14" localSheetId="3">#REF!</definedName>
    <definedName name="ปกม.ทำเองโดยกันส่วนกลางสชป.14" localSheetId="2">#REF!</definedName>
    <definedName name="ปกม.ทำเองโดยกันส่วนกลางสชป.14" localSheetId="5">#REF!</definedName>
    <definedName name="ปกม.ทำเองโดยกันส่วนกลางสชป.14">#REF!</definedName>
    <definedName name="ปกม.ทำเองโดยกันส่วนกลางสชป.15" localSheetId="3">#REF!</definedName>
    <definedName name="ปกม.ทำเองโดยกันส่วนกลางสชป.15" localSheetId="2">#REF!</definedName>
    <definedName name="ปกม.ทำเองโดยกันส่วนกลางสชป.15" localSheetId="5">#REF!</definedName>
    <definedName name="ปกม.ทำเองโดยกันส่วนกลางสชป.15">#REF!</definedName>
    <definedName name="ปกม.ทำเองโดยกันส่วนกลางสชป.16" localSheetId="3">#REF!</definedName>
    <definedName name="ปกม.ทำเองโดยกันส่วนกลางสชป.16" localSheetId="2">#REF!</definedName>
    <definedName name="ปกม.ทำเองโดยกันส่วนกลางสชป.16" localSheetId="5">#REF!</definedName>
    <definedName name="ปกม.ทำเองโดยกันส่วนกลางสชป.16">#REF!</definedName>
    <definedName name="ปกม.ทำเองโดยกันส่วนกลางสชป.17" localSheetId="3">#REF!</definedName>
    <definedName name="ปกม.ทำเองโดยกันส่วนกลางสชป.17" localSheetId="2">#REF!</definedName>
    <definedName name="ปกม.ทำเองโดยกันส่วนกลางสชป.17" localSheetId="5">#REF!</definedName>
    <definedName name="ปกม.ทำเองโดยกันส่วนกลางสชป.17">#REF!</definedName>
    <definedName name="ปกม.ทำเองโดยกันส่วนกลางสชป.2" localSheetId="3">#REF!</definedName>
    <definedName name="ปกม.ทำเองโดยกันส่วนกลางสชป.2" localSheetId="2">#REF!</definedName>
    <definedName name="ปกม.ทำเองโดยกันส่วนกลางสชป.2" localSheetId="5">#REF!</definedName>
    <definedName name="ปกม.ทำเองโดยกันส่วนกลางสชป.2">#REF!</definedName>
    <definedName name="ปกม.ทำเองโดยกันส่วนกลางสชป.3" localSheetId="3">#REF!</definedName>
    <definedName name="ปกม.ทำเองโดยกันส่วนกลางสชป.3" localSheetId="2">#REF!</definedName>
    <definedName name="ปกม.ทำเองโดยกันส่วนกลางสชป.3" localSheetId="5">#REF!</definedName>
    <definedName name="ปกม.ทำเองโดยกันส่วนกลางสชป.3">#REF!</definedName>
    <definedName name="ปกม.ทำเองโดยกันส่วนกลางสชป.4" localSheetId="3">#REF!</definedName>
    <definedName name="ปกม.ทำเองโดยกันส่วนกลางสชป.4" localSheetId="2">#REF!</definedName>
    <definedName name="ปกม.ทำเองโดยกันส่วนกลางสชป.4" localSheetId="5">#REF!</definedName>
    <definedName name="ปกม.ทำเองโดยกันส่วนกลางสชป.4">#REF!</definedName>
    <definedName name="ปกม.ทำเองโดยกันส่วนกลางสชป.5" localSheetId="3">#REF!</definedName>
    <definedName name="ปกม.ทำเองโดยกันส่วนกลางสชป.5" localSheetId="2">#REF!</definedName>
    <definedName name="ปกม.ทำเองโดยกันส่วนกลางสชป.5" localSheetId="5">#REF!</definedName>
    <definedName name="ปกม.ทำเองโดยกันส่วนกลางสชป.5">#REF!</definedName>
    <definedName name="ปกม.ทำเองโดยกันส่วนกลางสชป.6" localSheetId="3">#REF!</definedName>
    <definedName name="ปกม.ทำเองโดยกันส่วนกลางสชป.6" localSheetId="2">#REF!</definedName>
    <definedName name="ปกม.ทำเองโดยกันส่วนกลางสชป.6" localSheetId="5">#REF!</definedName>
    <definedName name="ปกม.ทำเองโดยกันส่วนกลางสชป.6">#REF!</definedName>
    <definedName name="ปกม.ทำเองโดยกันส่วนกลางสชป.7" localSheetId="3">#REF!</definedName>
    <definedName name="ปกม.ทำเองโดยกันส่วนกลางสชป.7" localSheetId="2">#REF!</definedName>
    <definedName name="ปกม.ทำเองโดยกันส่วนกลางสชป.7" localSheetId="5">#REF!</definedName>
    <definedName name="ปกม.ทำเองโดยกันส่วนกลางสชป.7">#REF!</definedName>
    <definedName name="ปกม.ทำเองโดยกันส่วนกลางสชป.8" localSheetId="3">#REF!</definedName>
    <definedName name="ปกม.ทำเองโดยกันส่วนกลางสชป.8" localSheetId="2">#REF!</definedName>
    <definedName name="ปกม.ทำเองโดยกันส่วนกลางสชป.8" localSheetId="5">#REF!</definedName>
    <definedName name="ปกม.ทำเองโดยกันส่วนกลางสชป.8">#REF!</definedName>
    <definedName name="ปกม.ทำเองโดยกันส่วนกลางสชป.9" localSheetId="3">#REF!</definedName>
    <definedName name="ปกม.ทำเองโดยกันส่วนกลางสชป.9" localSheetId="2">#REF!</definedName>
    <definedName name="ปกม.ทำเองโดยกันส่วนกลางสชป.9" localSheetId="5">#REF!</definedName>
    <definedName name="ปกม.ทำเองโดยกันส่วนกลางสชป.9">#REF!</definedName>
    <definedName name="ปกม.ทำเองโดยโครงการ" localSheetId="3">#REF!</definedName>
    <definedName name="ปกม.ทำเองโดยโครงการ" localSheetId="2">#REF!</definedName>
    <definedName name="ปกม.ทำเองโดยโครงการ" localSheetId="5">#REF!</definedName>
    <definedName name="ปกม.ทำเองโดยโครงการ">#REF!</definedName>
    <definedName name="ปกม.ทำเองโดยโครงการสชป.1" localSheetId="3">#REF!</definedName>
    <definedName name="ปกม.ทำเองโดยโครงการสชป.1" localSheetId="2">#REF!</definedName>
    <definedName name="ปกม.ทำเองโดยโครงการสชป.1" localSheetId="5">#REF!</definedName>
    <definedName name="ปกม.ทำเองโดยโครงการสชป.1">#REF!</definedName>
    <definedName name="ปกม.ทำเองโดยโครงการสชป.10" localSheetId="3">#REF!</definedName>
    <definedName name="ปกม.ทำเองโดยโครงการสชป.10" localSheetId="2">#REF!</definedName>
    <definedName name="ปกม.ทำเองโดยโครงการสชป.10" localSheetId="5">#REF!</definedName>
    <definedName name="ปกม.ทำเองโดยโครงการสชป.10">#REF!</definedName>
    <definedName name="ปกม.ทำเองโดยโครงการสชป.11" localSheetId="3">#REF!</definedName>
    <definedName name="ปกม.ทำเองโดยโครงการสชป.11" localSheetId="2">#REF!</definedName>
    <definedName name="ปกม.ทำเองโดยโครงการสชป.11" localSheetId="5">#REF!</definedName>
    <definedName name="ปกม.ทำเองโดยโครงการสชป.11">#REF!</definedName>
    <definedName name="ปกม.ทำเองโดยโครงการสชป.12" localSheetId="3">#REF!</definedName>
    <definedName name="ปกม.ทำเองโดยโครงการสชป.12" localSheetId="2">#REF!</definedName>
    <definedName name="ปกม.ทำเองโดยโครงการสชป.12" localSheetId="5">#REF!</definedName>
    <definedName name="ปกม.ทำเองโดยโครงการสชป.12">#REF!</definedName>
    <definedName name="ปกม.ทำเองโดยโครงการสชป.13" localSheetId="3">#REF!</definedName>
    <definedName name="ปกม.ทำเองโดยโครงการสชป.13" localSheetId="2">#REF!</definedName>
    <definedName name="ปกม.ทำเองโดยโครงการสชป.13" localSheetId="5">#REF!</definedName>
    <definedName name="ปกม.ทำเองโดยโครงการสชป.13">#REF!</definedName>
    <definedName name="ปกม.ทำเองโดยโครงการสชป.14" localSheetId="3">#REF!</definedName>
    <definedName name="ปกม.ทำเองโดยโครงการสชป.14" localSheetId="2">#REF!</definedName>
    <definedName name="ปกม.ทำเองโดยโครงการสชป.14" localSheetId="5">#REF!</definedName>
    <definedName name="ปกม.ทำเองโดยโครงการสชป.14">#REF!</definedName>
    <definedName name="ปกม.ทำเองโดยโครงการสชป.15" localSheetId="3">#REF!</definedName>
    <definedName name="ปกม.ทำเองโดยโครงการสชป.15" localSheetId="2">#REF!</definedName>
    <definedName name="ปกม.ทำเองโดยโครงการสชป.15" localSheetId="5">#REF!</definedName>
    <definedName name="ปกม.ทำเองโดยโครงการสชป.15">#REF!</definedName>
    <definedName name="ปกม.ทำเองโดยโครงการสชป.16" localSheetId="3">#REF!</definedName>
    <definedName name="ปกม.ทำเองโดยโครงการสชป.16" localSheetId="2">#REF!</definedName>
    <definedName name="ปกม.ทำเองโดยโครงการสชป.16" localSheetId="5">#REF!</definedName>
    <definedName name="ปกม.ทำเองโดยโครงการสชป.16">#REF!</definedName>
    <definedName name="ปกม.ทำเองโดยโครงการสชป.17" localSheetId="3">#REF!</definedName>
    <definedName name="ปกม.ทำเองโดยโครงการสชป.17" localSheetId="2">#REF!</definedName>
    <definedName name="ปกม.ทำเองโดยโครงการสชป.17" localSheetId="5">#REF!</definedName>
    <definedName name="ปกม.ทำเองโดยโครงการสชป.17">#REF!</definedName>
    <definedName name="ปกม.ทำเองโดยโครงการสชป.2" localSheetId="3">#REF!</definedName>
    <definedName name="ปกม.ทำเองโดยโครงการสชป.2" localSheetId="2">#REF!</definedName>
    <definedName name="ปกม.ทำเองโดยโครงการสชป.2" localSheetId="5">#REF!</definedName>
    <definedName name="ปกม.ทำเองโดยโครงการสชป.2">#REF!</definedName>
    <definedName name="ปกม.ทำเองโดยโครงการสชป.3" localSheetId="3">#REF!</definedName>
    <definedName name="ปกม.ทำเองโดยโครงการสชป.3" localSheetId="2">#REF!</definedName>
    <definedName name="ปกม.ทำเองโดยโครงการสชป.3" localSheetId="5">#REF!</definedName>
    <definedName name="ปกม.ทำเองโดยโครงการสชป.3">#REF!</definedName>
    <definedName name="ปกม.ทำเองโดยโครงการสชป.4" localSheetId="3">#REF!</definedName>
    <definedName name="ปกม.ทำเองโดยโครงการสชป.4" localSheetId="2">#REF!</definedName>
    <definedName name="ปกม.ทำเองโดยโครงการสชป.4" localSheetId="5">#REF!</definedName>
    <definedName name="ปกม.ทำเองโดยโครงการสชป.4">#REF!</definedName>
    <definedName name="ปกม.ทำเองโดยโครงการสชป.5" localSheetId="3">#REF!</definedName>
    <definedName name="ปกม.ทำเองโดยโครงการสชป.5" localSheetId="2">#REF!</definedName>
    <definedName name="ปกม.ทำเองโดยโครงการสชป.5" localSheetId="5">#REF!</definedName>
    <definedName name="ปกม.ทำเองโดยโครงการสชป.5">#REF!</definedName>
    <definedName name="ปกม.ทำเองโดยโครงการสชป.6" localSheetId="3">#REF!</definedName>
    <definedName name="ปกม.ทำเองโดยโครงการสชป.6" localSheetId="2">#REF!</definedName>
    <definedName name="ปกม.ทำเองโดยโครงการสชป.6" localSheetId="5">#REF!</definedName>
    <definedName name="ปกม.ทำเองโดยโครงการสชป.6">#REF!</definedName>
    <definedName name="ปกม.ทำเองโดยโครงการสชป.7" localSheetId="3">#REF!</definedName>
    <definedName name="ปกม.ทำเองโดยโครงการสชป.7" localSheetId="2">#REF!</definedName>
    <definedName name="ปกม.ทำเองโดยโครงการสชป.7" localSheetId="5">#REF!</definedName>
    <definedName name="ปกม.ทำเองโดยโครงการสชป.7">#REF!</definedName>
    <definedName name="ปกม.ทำเองโดยโครงการสชป.8" localSheetId="3">#REF!</definedName>
    <definedName name="ปกม.ทำเองโดยโครงการสชป.8" localSheetId="2">#REF!</definedName>
    <definedName name="ปกม.ทำเองโดยโครงการสชป.8" localSheetId="5">#REF!</definedName>
    <definedName name="ปกม.ทำเองโดยโครงการสชป.8">#REF!</definedName>
    <definedName name="ปกม.ทำเองโดยโครงการสชป.9" localSheetId="3">#REF!</definedName>
    <definedName name="ปกม.ทำเองโดยโครงการสชป.9" localSheetId="2">#REF!</definedName>
    <definedName name="ปกม.ทำเองโดยโครงการสชป.9" localSheetId="5">#REF!</definedName>
    <definedName name="ปกม.ทำเองโดยโครงการสชป.9">#REF!</definedName>
    <definedName name="ปกม.ทำเองโดยหน่วยงานอื่น" localSheetId="3">#REF!</definedName>
    <definedName name="ปกม.ทำเองโดยหน่วยงานอื่น" localSheetId="2">#REF!</definedName>
    <definedName name="ปกม.ทำเองโดยหน่วยงานอื่น" localSheetId="5">#REF!</definedName>
    <definedName name="ปกม.ทำเองโดยหน่วยงานอื่น">#REF!</definedName>
    <definedName name="ปกม.ทำเองโดยหน่วยงานอื่นสชป.1" localSheetId="3">#REF!</definedName>
    <definedName name="ปกม.ทำเองโดยหน่วยงานอื่นสชป.1" localSheetId="2">#REF!</definedName>
    <definedName name="ปกม.ทำเองโดยหน่วยงานอื่นสชป.1" localSheetId="5">#REF!</definedName>
    <definedName name="ปกม.ทำเองโดยหน่วยงานอื่นสชป.1">#REF!</definedName>
    <definedName name="ปกม.ทำเองโดยหน่วยงานอื่นสชป.10" localSheetId="3">#REF!</definedName>
    <definedName name="ปกม.ทำเองโดยหน่วยงานอื่นสชป.10" localSheetId="2">#REF!</definedName>
    <definedName name="ปกม.ทำเองโดยหน่วยงานอื่นสชป.10" localSheetId="5">#REF!</definedName>
    <definedName name="ปกม.ทำเองโดยหน่วยงานอื่นสชป.10">#REF!</definedName>
    <definedName name="ปกม.ทำเองโดยหน่วยงานอื่นสชป.11" localSheetId="3">#REF!</definedName>
    <definedName name="ปกม.ทำเองโดยหน่วยงานอื่นสชป.11" localSheetId="2">#REF!</definedName>
    <definedName name="ปกม.ทำเองโดยหน่วยงานอื่นสชป.11" localSheetId="5">#REF!</definedName>
    <definedName name="ปกม.ทำเองโดยหน่วยงานอื่นสชป.11">#REF!</definedName>
    <definedName name="ปกม.ทำเองโดยหน่วยงานอื่นสชป.12" localSheetId="3">#REF!</definedName>
    <definedName name="ปกม.ทำเองโดยหน่วยงานอื่นสชป.12" localSheetId="2">#REF!</definedName>
    <definedName name="ปกม.ทำเองโดยหน่วยงานอื่นสชป.12" localSheetId="5">#REF!</definedName>
    <definedName name="ปกม.ทำเองโดยหน่วยงานอื่นสชป.12">#REF!</definedName>
    <definedName name="ปกม.ทำเองโดยหน่วยงานอื่นสชป.13" localSheetId="3">#REF!</definedName>
    <definedName name="ปกม.ทำเองโดยหน่วยงานอื่นสชป.13" localSheetId="2">#REF!</definedName>
    <definedName name="ปกม.ทำเองโดยหน่วยงานอื่นสชป.13" localSheetId="5">#REF!</definedName>
    <definedName name="ปกม.ทำเองโดยหน่วยงานอื่นสชป.13">#REF!</definedName>
    <definedName name="ปกม.ทำเองโดยหน่วยงานอื่นสชป.14" localSheetId="3">#REF!</definedName>
    <definedName name="ปกม.ทำเองโดยหน่วยงานอื่นสชป.14" localSheetId="2">#REF!</definedName>
    <definedName name="ปกม.ทำเองโดยหน่วยงานอื่นสชป.14" localSheetId="5">#REF!</definedName>
    <definedName name="ปกม.ทำเองโดยหน่วยงานอื่นสชป.14">#REF!</definedName>
    <definedName name="ปกม.ทำเองโดยหน่วยงานอื่นสชป.15" localSheetId="3">#REF!</definedName>
    <definedName name="ปกม.ทำเองโดยหน่วยงานอื่นสชป.15" localSheetId="2">#REF!</definedName>
    <definedName name="ปกม.ทำเองโดยหน่วยงานอื่นสชป.15" localSheetId="5">#REF!</definedName>
    <definedName name="ปกม.ทำเองโดยหน่วยงานอื่นสชป.15">#REF!</definedName>
    <definedName name="ปกม.ทำเองโดยหน่วยงานอื่นสชป.16" localSheetId="3">#REF!</definedName>
    <definedName name="ปกม.ทำเองโดยหน่วยงานอื่นสชป.16" localSheetId="2">#REF!</definedName>
    <definedName name="ปกม.ทำเองโดยหน่วยงานอื่นสชป.16" localSheetId="5">#REF!</definedName>
    <definedName name="ปกม.ทำเองโดยหน่วยงานอื่นสชป.16">#REF!</definedName>
    <definedName name="ปกม.ทำเองโดยหน่วยงานอื่นสชป.17" localSheetId="3">#REF!</definedName>
    <definedName name="ปกม.ทำเองโดยหน่วยงานอื่นสชป.17" localSheetId="2">#REF!</definedName>
    <definedName name="ปกม.ทำเองโดยหน่วยงานอื่นสชป.17" localSheetId="5">#REF!</definedName>
    <definedName name="ปกม.ทำเองโดยหน่วยงานอื่นสชป.17">#REF!</definedName>
    <definedName name="ปกม.ทำเองโดยหน่วยงานอื่นสชป.2" localSheetId="3">#REF!</definedName>
    <definedName name="ปกม.ทำเองโดยหน่วยงานอื่นสชป.2" localSheetId="2">#REF!</definedName>
    <definedName name="ปกม.ทำเองโดยหน่วยงานอื่นสชป.2" localSheetId="5">#REF!</definedName>
    <definedName name="ปกม.ทำเองโดยหน่วยงานอื่นสชป.2">#REF!</definedName>
    <definedName name="ปกม.ทำเองโดยหน่วยงานอื่นสชป.3" localSheetId="3">#REF!</definedName>
    <definedName name="ปกม.ทำเองโดยหน่วยงานอื่นสชป.3" localSheetId="2">#REF!</definedName>
    <definedName name="ปกม.ทำเองโดยหน่วยงานอื่นสชป.3" localSheetId="5">#REF!</definedName>
    <definedName name="ปกม.ทำเองโดยหน่วยงานอื่นสชป.3">#REF!</definedName>
    <definedName name="ปกม.ทำเองโดยหน่วยงานอื่นสชป.4" localSheetId="3">#REF!</definedName>
    <definedName name="ปกม.ทำเองโดยหน่วยงานอื่นสชป.4" localSheetId="2">#REF!</definedName>
    <definedName name="ปกม.ทำเองโดยหน่วยงานอื่นสชป.4" localSheetId="5">#REF!</definedName>
    <definedName name="ปกม.ทำเองโดยหน่วยงานอื่นสชป.4">#REF!</definedName>
    <definedName name="ปกม.ทำเองโดยหน่วยงานอื่นสชป.5" localSheetId="3">#REF!</definedName>
    <definedName name="ปกม.ทำเองโดยหน่วยงานอื่นสชป.5" localSheetId="2">#REF!</definedName>
    <definedName name="ปกม.ทำเองโดยหน่วยงานอื่นสชป.5" localSheetId="5">#REF!</definedName>
    <definedName name="ปกม.ทำเองโดยหน่วยงานอื่นสชป.5">#REF!</definedName>
    <definedName name="ปกม.ทำเองโดยหน่วยงานอื่นสชป.6" localSheetId="3">#REF!</definedName>
    <definedName name="ปกม.ทำเองโดยหน่วยงานอื่นสชป.6" localSheetId="2">#REF!</definedName>
    <definedName name="ปกม.ทำเองโดยหน่วยงานอื่นสชป.6" localSheetId="5">#REF!</definedName>
    <definedName name="ปกม.ทำเองโดยหน่วยงานอื่นสชป.6">#REF!</definedName>
    <definedName name="ปกม.ทำเองโดยหน่วยงานอื่นสชป.7" localSheetId="3">#REF!</definedName>
    <definedName name="ปกม.ทำเองโดยหน่วยงานอื่นสชป.7" localSheetId="2">#REF!</definedName>
    <definedName name="ปกม.ทำเองโดยหน่วยงานอื่นสชป.7" localSheetId="5">#REF!</definedName>
    <definedName name="ปกม.ทำเองโดยหน่วยงานอื่นสชป.7">#REF!</definedName>
    <definedName name="ปกม.ทำเองโดยหน่วยงานอื่นสชป.8" localSheetId="3">#REF!</definedName>
    <definedName name="ปกม.ทำเองโดยหน่วยงานอื่นสชป.8" localSheetId="2">#REF!</definedName>
    <definedName name="ปกม.ทำเองโดยหน่วยงานอื่นสชป.8" localSheetId="5">#REF!</definedName>
    <definedName name="ปกม.ทำเองโดยหน่วยงานอื่นสชป.8">#REF!</definedName>
    <definedName name="ปกม.ทำเองโดยหน่วยงานอื่นสชป.9" localSheetId="3">#REF!</definedName>
    <definedName name="ปกม.ทำเองโดยหน่วยงานอื่นสชป.9" localSheetId="2">#REF!</definedName>
    <definedName name="ปกม.ทำเองโดยหน่วยงานอื่นสชป.9" localSheetId="5">#REF!</definedName>
    <definedName name="ปกม.ทำเองโดยหน่วยงานอื่นสชป.9">#REF!</definedName>
    <definedName name="ปกม.ทำเองโดยหน่วยงานอื่นสชป13" localSheetId="3">#REF!</definedName>
    <definedName name="ปกม.ทำเองโดยหน่วยงานอื่นสชป13" localSheetId="2">#REF!</definedName>
    <definedName name="ปกม.ทำเองโดยหน่วยงานอื่นสชป13" localSheetId="5">#REF!</definedName>
    <definedName name="ปกม.ทำเองโดยหน่วยงานอื่นสชป13">#REF!</definedName>
    <definedName name="ปกม.ทำเองโดยหน่วยงานอื่นสชป14" localSheetId="3">#REF!</definedName>
    <definedName name="ปกม.ทำเองโดยหน่วยงานอื่นสชป14" localSheetId="2">#REF!</definedName>
    <definedName name="ปกม.ทำเองโดยหน่วยงานอื่นสชป14" localSheetId="5">#REF!</definedName>
    <definedName name="ปกม.ทำเองโดยหน่วยงานอื่นสชป14">#REF!</definedName>
    <definedName name="ปกม.ทำเองโดยหน่วยงานอื่นสชป15" localSheetId="3">#REF!</definedName>
    <definedName name="ปกม.ทำเองโดยหน่วยงานอื่นสชป15" localSheetId="2">#REF!</definedName>
    <definedName name="ปกม.ทำเองโดยหน่วยงานอื่นสชป15" localSheetId="5">#REF!</definedName>
    <definedName name="ปกม.ทำเองโดยหน่วยงานอื่นสชป15">#REF!</definedName>
    <definedName name="ปกม.ทำเองโดยหน่วยงานอื่นสชป16" localSheetId="3">#REF!</definedName>
    <definedName name="ปกม.ทำเองโดยหน่วยงานอื่นสชป16" localSheetId="2">#REF!</definedName>
    <definedName name="ปกม.ทำเองโดยหน่วยงานอื่นสชป16" localSheetId="5">#REF!</definedName>
    <definedName name="ปกม.ทำเองโดยหน่วยงานอื่นสชป16">#REF!</definedName>
    <definedName name="ปกม.ทำเองโดยหน่วยงานอื่นสชป17" localSheetId="3">#REF!</definedName>
    <definedName name="ปกม.ทำเองโดยหน่วยงานอื่นสชป17" localSheetId="2">#REF!</definedName>
    <definedName name="ปกม.ทำเองโดยหน่วยงานอื่นสชป17" localSheetId="5">#REF!</definedName>
    <definedName name="ปกม.ทำเองโดยหน่วยงานอื่นสชป17">#REF!</definedName>
    <definedName name="ปมก." localSheetId="3">#REF!</definedName>
    <definedName name="ปมก." localSheetId="2">#REF!</definedName>
    <definedName name="ปมก." localSheetId="5">#REF!</definedName>
    <definedName name="ปมก.">#REF!</definedName>
    <definedName name="ปมก.ค่าจ้าง" localSheetId="3">#REF!</definedName>
    <definedName name="ปมก.ค่าจ้าง" localSheetId="2">#REF!</definedName>
    <definedName name="ปมก.ค่าจ้าง" localSheetId="5">#REF!</definedName>
    <definedName name="ปมก.ค่าจ้าง">#REF!</definedName>
    <definedName name="ปมก.ค่าจ้างสชป.1" localSheetId="3">#REF!</definedName>
    <definedName name="ปมก.ค่าจ้างสชป.1" localSheetId="2">#REF!</definedName>
    <definedName name="ปมก.ค่าจ้างสชป.1" localSheetId="5">#REF!</definedName>
    <definedName name="ปมก.ค่าจ้างสชป.1">#REF!</definedName>
    <definedName name="ปมก.ค่าจ้างสชป.10" localSheetId="3">#REF!</definedName>
    <definedName name="ปมก.ค่าจ้างสชป.10" localSheetId="2">#REF!</definedName>
    <definedName name="ปมก.ค่าจ้างสชป.10" localSheetId="5">#REF!</definedName>
    <definedName name="ปมก.ค่าจ้างสชป.10">#REF!</definedName>
    <definedName name="ปมก.ค่าจ้างสชป.11" localSheetId="3">#REF!</definedName>
    <definedName name="ปมก.ค่าจ้างสชป.11" localSheetId="2">#REF!</definedName>
    <definedName name="ปมก.ค่าจ้างสชป.11" localSheetId="5">#REF!</definedName>
    <definedName name="ปมก.ค่าจ้างสชป.11">#REF!</definedName>
    <definedName name="ปมก.ค่าจ้างสชป.12" localSheetId="3">#REF!</definedName>
    <definedName name="ปมก.ค่าจ้างสชป.12" localSheetId="2">#REF!</definedName>
    <definedName name="ปมก.ค่าจ้างสชป.12" localSheetId="5">#REF!</definedName>
    <definedName name="ปมก.ค่าจ้างสชป.12">#REF!</definedName>
    <definedName name="ปมก.ค่าจ้างสชป.13" localSheetId="3">#REF!</definedName>
    <definedName name="ปมก.ค่าจ้างสชป.13" localSheetId="2">#REF!</definedName>
    <definedName name="ปมก.ค่าจ้างสชป.13" localSheetId="5">#REF!</definedName>
    <definedName name="ปมก.ค่าจ้างสชป.13">#REF!</definedName>
    <definedName name="ปมก.ค่าจ้างสชป.14" localSheetId="3">#REF!</definedName>
    <definedName name="ปมก.ค่าจ้างสชป.14" localSheetId="2">#REF!</definedName>
    <definedName name="ปมก.ค่าจ้างสชป.14" localSheetId="5">#REF!</definedName>
    <definedName name="ปมก.ค่าจ้างสชป.14">#REF!</definedName>
    <definedName name="ปมก.ค่าจ้างสชป.15" localSheetId="3">#REF!</definedName>
    <definedName name="ปมก.ค่าจ้างสชป.15" localSheetId="2">#REF!</definedName>
    <definedName name="ปมก.ค่าจ้างสชป.15" localSheetId="5">#REF!</definedName>
    <definedName name="ปมก.ค่าจ้างสชป.15">#REF!</definedName>
    <definedName name="ปมก.ค่าจ้างสชป.16" localSheetId="3">#REF!</definedName>
    <definedName name="ปมก.ค่าจ้างสชป.16" localSheetId="2">#REF!</definedName>
    <definedName name="ปมก.ค่าจ้างสชป.16" localSheetId="5">#REF!</definedName>
    <definedName name="ปมก.ค่าจ้างสชป.16">#REF!</definedName>
    <definedName name="ปมก.ค่าจ้างสชป.17" localSheetId="3">#REF!</definedName>
    <definedName name="ปมก.ค่าจ้างสชป.17" localSheetId="2">#REF!</definedName>
    <definedName name="ปมก.ค่าจ้างสชป.17" localSheetId="5">#REF!</definedName>
    <definedName name="ปมก.ค่าจ้างสชป.17">#REF!</definedName>
    <definedName name="ปมก.ค่าจ้างสชป.2" localSheetId="3">#REF!</definedName>
    <definedName name="ปมก.ค่าจ้างสชป.2" localSheetId="2">#REF!</definedName>
    <definedName name="ปมก.ค่าจ้างสชป.2" localSheetId="5">#REF!</definedName>
    <definedName name="ปมก.ค่าจ้างสชป.2">#REF!</definedName>
    <definedName name="ปมก.ค่าจ้างสชป.3" localSheetId="3">#REF!</definedName>
    <definedName name="ปมก.ค่าจ้างสชป.3" localSheetId="2">#REF!</definedName>
    <definedName name="ปมก.ค่าจ้างสชป.3" localSheetId="5">#REF!</definedName>
    <definedName name="ปมก.ค่าจ้างสชป.3">#REF!</definedName>
    <definedName name="ปมก.ค่าจ้างสชป.4" localSheetId="3">#REF!</definedName>
    <definedName name="ปมก.ค่าจ้างสชป.4" localSheetId="2">#REF!</definedName>
    <definedName name="ปมก.ค่าจ้างสชป.4" localSheetId="5">#REF!</definedName>
    <definedName name="ปมก.ค่าจ้างสชป.4">#REF!</definedName>
    <definedName name="ปมก.ค่าจ้างสชป.5" localSheetId="3">#REF!</definedName>
    <definedName name="ปมก.ค่าจ้างสชป.5" localSheetId="2">#REF!</definedName>
    <definedName name="ปมก.ค่าจ้างสชป.5" localSheetId="5">#REF!</definedName>
    <definedName name="ปมก.ค่าจ้างสชป.5">#REF!</definedName>
    <definedName name="ปมก.ค่าจ้างสชป.6" localSheetId="3">#REF!</definedName>
    <definedName name="ปมก.ค่าจ้างสชป.6" localSheetId="2">#REF!</definedName>
    <definedName name="ปมก.ค่าจ้างสชป.6" localSheetId="5">#REF!</definedName>
    <definedName name="ปมก.ค่าจ้างสชป.6">#REF!</definedName>
    <definedName name="ปมก.ค่าจ้างสชป.7" localSheetId="3">#REF!</definedName>
    <definedName name="ปมก.ค่าจ้างสชป.7" localSheetId="2">#REF!</definedName>
    <definedName name="ปมก.ค่าจ้างสชป.7" localSheetId="5">#REF!</definedName>
    <definedName name="ปมก.ค่าจ้างสชป.7">#REF!</definedName>
    <definedName name="ปมก.ค่าจ้างสชป.8" localSheetId="3">#REF!</definedName>
    <definedName name="ปมก.ค่าจ้างสชป.8" localSheetId="2">#REF!</definedName>
    <definedName name="ปมก.ค่าจ้างสชป.8" localSheetId="5">#REF!</definedName>
    <definedName name="ปมก.ค่าจ้างสชป.8">#REF!</definedName>
    <definedName name="ปมก.ค่าจ้างสชป.9" localSheetId="3">#REF!</definedName>
    <definedName name="ปมก.ค่าจ้างสชป.9" localSheetId="2">#REF!</definedName>
    <definedName name="ปมก.ค่าจ้างสชป.9" localSheetId="5">#REF!</definedName>
    <definedName name="ปมก.ค่าจ้างสชป.9">#REF!</definedName>
    <definedName name="ปมก.จ้างเหมา" localSheetId="3">#REF!</definedName>
    <definedName name="ปมก.จ้างเหมา" localSheetId="2">#REF!</definedName>
    <definedName name="ปมก.จ้างเหมา" localSheetId="5">#REF!</definedName>
    <definedName name="ปมก.จ้างเหมา">#REF!</definedName>
    <definedName name="ปมก.จ้างเหมาสชป.1" localSheetId="3">#REF!</definedName>
    <definedName name="ปมก.จ้างเหมาสชป.1" localSheetId="2">#REF!</definedName>
    <definedName name="ปมก.จ้างเหมาสชป.1" localSheetId="5">#REF!</definedName>
    <definedName name="ปมก.จ้างเหมาสชป.1">#REF!</definedName>
    <definedName name="ปมก.จ้างเหมาสชป.10" localSheetId="3">#REF!</definedName>
    <definedName name="ปมก.จ้างเหมาสชป.10" localSheetId="2">#REF!</definedName>
    <definedName name="ปมก.จ้างเหมาสชป.10" localSheetId="5">#REF!</definedName>
    <definedName name="ปมก.จ้างเหมาสชป.10">#REF!</definedName>
    <definedName name="ปมก.จ้างเหมาสชป.11" localSheetId="3">#REF!</definedName>
    <definedName name="ปมก.จ้างเหมาสชป.11" localSheetId="2">#REF!</definedName>
    <definedName name="ปมก.จ้างเหมาสชป.11" localSheetId="5">#REF!</definedName>
    <definedName name="ปมก.จ้างเหมาสชป.11">#REF!</definedName>
    <definedName name="ปมก.จ้างเหมาสชป.12" localSheetId="3">#REF!</definedName>
    <definedName name="ปมก.จ้างเหมาสชป.12" localSheetId="2">#REF!</definedName>
    <definedName name="ปมก.จ้างเหมาสชป.12" localSheetId="5">#REF!</definedName>
    <definedName name="ปมก.จ้างเหมาสชป.12">#REF!</definedName>
    <definedName name="ปมก.จ้างเหมาสชป.13" localSheetId="3">#REF!</definedName>
    <definedName name="ปมก.จ้างเหมาสชป.13" localSheetId="2">#REF!</definedName>
    <definedName name="ปมก.จ้างเหมาสชป.13" localSheetId="5">#REF!</definedName>
    <definedName name="ปมก.จ้างเหมาสชป.13">#REF!</definedName>
    <definedName name="ปมก.จ้างเหมาสชป.14" localSheetId="3">#REF!</definedName>
    <definedName name="ปมก.จ้างเหมาสชป.14" localSheetId="2">#REF!</definedName>
    <definedName name="ปมก.จ้างเหมาสชป.14" localSheetId="5">#REF!</definedName>
    <definedName name="ปมก.จ้างเหมาสชป.14">#REF!</definedName>
    <definedName name="ปมก.จ้างเหมาสชป.15" localSheetId="3">#REF!</definedName>
    <definedName name="ปมก.จ้างเหมาสชป.15" localSheetId="2">#REF!</definedName>
    <definedName name="ปมก.จ้างเหมาสชป.15" localSheetId="5">#REF!</definedName>
    <definedName name="ปมก.จ้างเหมาสชป.15">#REF!</definedName>
    <definedName name="ปมก.จ้างเหมาสชป.16" localSheetId="3">#REF!</definedName>
    <definedName name="ปมก.จ้างเหมาสชป.16" localSheetId="2">#REF!</definedName>
    <definedName name="ปมก.จ้างเหมาสชป.16" localSheetId="5">#REF!</definedName>
    <definedName name="ปมก.จ้างเหมาสชป.16">#REF!</definedName>
    <definedName name="ปมก.จ้างเหมาสชป.17" localSheetId="3">#REF!</definedName>
    <definedName name="ปมก.จ้างเหมาสชป.17" localSheetId="2">#REF!</definedName>
    <definedName name="ปมก.จ้างเหมาสชป.17" localSheetId="5">#REF!</definedName>
    <definedName name="ปมก.จ้างเหมาสชป.17">#REF!</definedName>
    <definedName name="ปมก.จ้างเหมาสชป.2" localSheetId="3">#REF!</definedName>
    <definedName name="ปมก.จ้างเหมาสชป.2" localSheetId="2">#REF!</definedName>
    <definedName name="ปมก.จ้างเหมาสชป.2" localSheetId="5">#REF!</definedName>
    <definedName name="ปมก.จ้างเหมาสชป.2">#REF!</definedName>
    <definedName name="ปมก.จ้างเหมาสชป.3" localSheetId="3">#REF!</definedName>
    <definedName name="ปมก.จ้างเหมาสชป.3" localSheetId="2">#REF!</definedName>
    <definedName name="ปมก.จ้างเหมาสชป.3" localSheetId="5">#REF!</definedName>
    <definedName name="ปมก.จ้างเหมาสชป.3">#REF!</definedName>
    <definedName name="ปมก.จ้างเหมาสชป.4" localSheetId="3">#REF!</definedName>
    <definedName name="ปมก.จ้างเหมาสชป.4" localSheetId="2">#REF!</definedName>
    <definedName name="ปมก.จ้างเหมาสชป.4" localSheetId="5">#REF!</definedName>
    <definedName name="ปมก.จ้างเหมาสชป.4">#REF!</definedName>
    <definedName name="ปมก.จ้างเหมาสชป.5" localSheetId="3">#REF!</definedName>
    <definedName name="ปมก.จ้างเหมาสชป.5" localSheetId="2">#REF!</definedName>
    <definedName name="ปมก.จ้างเหมาสชป.5" localSheetId="5">#REF!</definedName>
    <definedName name="ปมก.จ้างเหมาสชป.5">#REF!</definedName>
    <definedName name="ปมก.จ้างเหมาสชป.6" localSheetId="3">#REF!</definedName>
    <definedName name="ปมก.จ้างเหมาสชป.6" localSheetId="2">#REF!</definedName>
    <definedName name="ปมก.จ้างเหมาสชป.6" localSheetId="5">#REF!</definedName>
    <definedName name="ปมก.จ้างเหมาสชป.6">#REF!</definedName>
    <definedName name="ปมก.จ้างเหมาสชป.7" localSheetId="3">#REF!</definedName>
    <definedName name="ปมก.จ้างเหมาสชป.7" localSheetId="2">#REF!</definedName>
    <definedName name="ปมก.จ้างเหมาสชป.7" localSheetId="5">#REF!</definedName>
    <definedName name="ปมก.จ้างเหมาสชป.7">#REF!</definedName>
    <definedName name="ปมก.จ้างเหมาสชป.8" localSheetId="3">#REF!</definedName>
    <definedName name="ปมก.จ้างเหมาสชป.8" localSheetId="2">#REF!</definedName>
    <definedName name="ปมก.จ้างเหมาสชป.8" localSheetId="5">#REF!</definedName>
    <definedName name="ปมก.จ้างเหมาสชป.8">#REF!</definedName>
    <definedName name="ปมก.จ้างเหมาสชป.9" localSheetId="3">#REF!</definedName>
    <definedName name="ปมก.จ้างเหมาสชป.9" localSheetId="2">#REF!</definedName>
    <definedName name="ปมก.จ้างเหมาสชป.9" localSheetId="5">#REF!</definedName>
    <definedName name="ปมก.จ้างเหมาสชป.9">#REF!</definedName>
    <definedName name="ปมก.จ้างเหมาสชป14" localSheetId="3">#REF!</definedName>
    <definedName name="ปมก.จ้างเหมาสชป14" localSheetId="2">#REF!</definedName>
    <definedName name="ปมก.จ้างเหมาสชป14" localSheetId="5">#REF!</definedName>
    <definedName name="ปมก.จ้างเหมาสชป14">#REF!</definedName>
    <definedName name="ปมก.จ้างเหมาสชป15" localSheetId="3">#REF!</definedName>
    <definedName name="ปมก.จ้างเหมาสชป15" localSheetId="2">#REF!</definedName>
    <definedName name="ปมก.จ้างเหมาสชป15" localSheetId="5">#REF!</definedName>
    <definedName name="ปมก.จ้างเหมาสชป15">#REF!</definedName>
    <definedName name="ปมก.จ้างเหมาสชป16" localSheetId="3">#REF!</definedName>
    <definedName name="ปมก.จ้างเหมาสชป16" localSheetId="2">#REF!</definedName>
    <definedName name="ปมก.จ้างเหมาสชป16" localSheetId="5">#REF!</definedName>
    <definedName name="ปมก.จ้างเหมาสชป16">#REF!</definedName>
    <definedName name="ปมก.จ้างเหมาสชป17" localSheetId="3">#REF!</definedName>
    <definedName name="ปมก.จ้างเหมาสชป17" localSheetId="2">#REF!</definedName>
    <definedName name="ปมก.จ้างเหมาสชป17" localSheetId="5">#REF!</definedName>
    <definedName name="ปมก.จ้างเหมาสชป17">#REF!</definedName>
    <definedName name="ปมก.ทั้งหมด" localSheetId="3">#REF!</definedName>
    <definedName name="ปมก.ทั้งหมด" localSheetId="2">#REF!</definedName>
    <definedName name="ปมก.ทั้งหมด" localSheetId="5">#REF!</definedName>
    <definedName name="ปมก.ทั้งหมด">#REF!</definedName>
    <definedName name="ปมก.ทั้งหมดสชป.1" localSheetId="3">#REF!</definedName>
    <definedName name="ปมก.ทั้งหมดสชป.1" localSheetId="2">#REF!</definedName>
    <definedName name="ปมก.ทั้งหมดสชป.1" localSheetId="5">#REF!</definedName>
    <definedName name="ปมก.ทั้งหมดสชป.1">#REF!</definedName>
    <definedName name="ปมก.ทั้งหมดสชป.10" localSheetId="3">#REF!</definedName>
    <definedName name="ปมก.ทั้งหมดสชป.10" localSheetId="2">#REF!</definedName>
    <definedName name="ปมก.ทั้งหมดสชป.10" localSheetId="5">#REF!</definedName>
    <definedName name="ปมก.ทั้งหมดสชป.10">#REF!</definedName>
    <definedName name="ปมก.ทั้งหมดสชป.11" localSheetId="3">#REF!</definedName>
    <definedName name="ปมก.ทั้งหมดสชป.11" localSheetId="2">#REF!</definedName>
    <definedName name="ปมก.ทั้งหมดสชป.11" localSheetId="5">#REF!</definedName>
    <definedName name="ปมก.ทั้งหมดสชป.11">#REF!</definedName>
    <definedName name="ปมก.ทั้งหมดสชป.12" localSheetId="3">#REF!</definedName>
    <definedName name="ปมก.ทั้งหมดสชป.12" localSheetId="2">#REF!</definedName>
    <definedName name="ปมก.ทั้งหมดสชป.12" localSheetId="5">#REF!</definedName>
    <definedName name="ปมก.ทั้งหมดสชป.12">#REF!</definedName>
    <definedName name="ปมก.ทั้งหมดสชป.13" localSheetId="3">#REF!</definedName>
    <definedName name="ปมก.ทั้งหมดสชป.13" localSheetId="2">#REF!</definedName>
    <definedName name="ปมก.ทั้งหมดสชป.13" localSheetId="5">#REF!</definedName>
    <definedName name="ปมก.ทั้งหมดสชป.13">#REF!</definedName>
    <definedName name="ปมก.ทั้งหมดสชป.14" localSheetId="3">#REF!</definedName>
    <definedName name="ปมก.ทั้งหมดสชป.14" localSheetId="2">#REF!</definedName>
    <definedName name="ปมก.ทั้งหมดสชป.14" localSheetId="5">#REF!</definedName>
    <definedName name="ปมก.ทั้งหมดสชป.14">#REF!</definedName>
    <definedName name="ปมก.ทั้งหมดสชป.15" localSheetId="3">#REF!</definedName>
    <definedName name="ปมก.ทั้งหมดสชป.15" localSheetId="2">#REF!</definedName>
    <definedName name="ปมก.ทั้งหมดสชป.15" localSheetId="5">#REF!</definedName>
    <definedName name="ปมก.ทั้งหมดสชป.15">#REF!</definedName>
    <definedName name="ปมก.ทั้งหมดสชป.16" localSheetId="3">#REF!</definedName>
    <definedName name="ปมก.ทั้งหมดสชป.16" localSheetId="2">#REF!</definedName>
    <definedName name="ปมก.ทั้งหมดสชป.16" localSheetId="5">#REF!</definedName>
    <definedName name="ปมก.ทั้งหมดสชป.16">#REF!</definedName>
    <definedName name="ปมก.ทั้งหมดสชป.17" localSheetId="3">#REF!</definedName>
    <definedName name="ปมก.ทั้งหมดสชป.17" localSheetId="2">#REF!</definedName>
    <definedName name="ปมก.ทั้งหมดสชป.17" localSheetId="5">#REF!</definedName>
    <definedName name="ปมก.ทั้งหมดสชป.17">#REF!</definedName>
    <definedName name="ปมก.ทั้งหมดสชป.2" localSheetId="3">#REF!</definedName>
    <definedName name="ปมก.ทั้งหมดสชป.2" localSheetId="2">#REF!</definedName>
    <definedName name="ปมก.ทั้งหมดสชป.2" localSheetId="5">#REF!</definedName>
    <definedName name="ปมก.ทั้งหมดสชป.2">#REF!</definedName>
    <definedName name="ปมก.ทั้งหมดสชป.3" localSheetId="3">#REF!</definedName>
    <definedName name="ปมก.ทั้งหมดสชป.3" localSheetId="2">#REF!</definedName>
    <definedName name="ปมก.ทั้งหมดสชป.3" localSheetId="5">#REF!</definedName>
    <definedName name="ปมก.ทั้งหมดสชป.3">#REF!</definedName>
    <definedName name="ปมก.ทั้งหมดสชป.4" localSheetId="3">#REF!</definedName>
    <definedName name="ปมก.ทั้งหมดสชป.4" localSheetId="2">#REF!</definedName>
    <definedName name="ปมก.ทั้งหมดสชป.4" localSheetId="5">#REF!</definedName>
    <definedName name="ปมก.ทั้งหมดสชป.4">#REF!</definedName>
    <definedName name="ปมก.ทั้งหมดสชป.5" localSheetId="3">#REF!</definedName>
    <definedName name="ปมก.ทั้งหมดสชป.5" localSheetId="2">#REF!</definedName>
    <definedName name="ปมก.ทั้งหมดสชป.5" localSheetId="5">#REF!</definedName>
    <definedName name="ปมก.ทั้งหมดสชป.5">#REF!</definedName>
    <definedName name="ปมก.ทั้งหมดสชป.6" localSheetId="3">#REF!</definedName>
    <definedName name="ปมก.ทั้งหมดสชป.6" localSheetId="2">#REF!</definedName>
    <definedName name="ปมก.ทั้งหมดสชป.6" localSheetId="5">#REF!</definedName>
    <definedName name="ปมก.ทั้งหมดสชป.6">#REF!</definedName>
    <definedName name="ปมก.ทั้งหมดสชป.7" localSheetId="3">#REF!</definedName>
    <definedName name="ปมก.ทั้งหมดสชป.7" localSheetId="2">#REF!</definedName>
    <definedName name="ปมก.ทั้งหมดสชป.7" localSheetId="5">#REF!</definedName>
    <definedName name="ปมก.ทั้งหมดสชป.7">#REF!</definedName>
    <definedName name="ปมก.ทั้งหมดสชป.8" localSheetId="3">#REF!</definedName>
    <definedName name="ปมก.ทั้งหมดสชป.8" localSheetId="2">#REF!</definedName>
    <definedName name="ปมก.ทั้งหมดสชป.8" localSheetId="5">#REF!</definedName>
    <definedName name="ปมก.ทั้งหมดสชป.8">#REF!</definedName>
    <definedName name="ปมก.ทั้งหมดสชป.9" localSheetId="3">#REF!</definedName>
    <definedName name="ปมก.ทั้งหมดสชป.9" localSheetId="2">#REF!</definedName>
    <definedName name="ปมก.ทั้งหมดสชป.9" localSheetId="5">#REF!</definedName>
    <definedName name="ปมก.ทั้งหมดสชป.9">#REF!</definedName>
    <definedName name="ปมก.ทางย่อย" localSheetId="3">#REF!</definedName>
    <definedName name="ปมก.ทางย่อย" localSheetId="2">#REF!</definedName>
    <definedName name="ปมก.ทางย่อย" localSheetId="5">#REF!</definedName>
    <definedName name="ปมก.ทางย่อย">#REF!</definedName>
    <definedName name="ปมก.ทางย่อยสชป.1" localSheetId="3">#REF!</definedName>
    <definedName name="ปมก.ทางย่อยสชป.1" localSheetId="2">#REF!</definedName>
    <definedName name="ปมก.ทางย่อยสชป.1" localSheetId="5">#REF!</definedName>
    <definedName name="ปมก.ทางย่อยสชป.1">#REF!</definedName>
    <definedName name="ปมก.ทางย่อยสชป.10" localSheetId="3">#REF!</definedName>
    <definedName name="ปมก.ทางย่อยสชป.10" localSheetId="2">#REF!</definedName>
    <definedName name="ปมก.ทางย่อยสชป.10" localSheetId="5">#REF!</definedName>
    <definedName name="ปมก.ทางย่อยสชป.10">#REF!</definedName>
    <definedName name="ปมก.ทางย่อยสชป.11" localSheetId="3">#REF!</definedName>
    <definedName name="ปมก.ทางย่อยสชป.11" localSheetId="2">#REF!</definedName>
    <definedName name="ปมก.ทางย่อยสชป.11" localSheetId="5">#REF!</definedName>
    <definedName name="ปมก.ทางย่อยสชป.11">#REF!</definedName>
    <definedName name="ปมก.ทางย่อยสชป.12" localSheetId="3">#REF!</definedName>
    <definedName name="ปมก.ทางย่อยสชป.12" localSheetId="2">#REF!</definedName>
    <definedName name="ปมก.ทางย่อยสชป.12" localSheetId="5">#REF!</definedName>
    <definedName name="ปมก.ทางย่อยสชป.12">#REF!</definedName>
    <definedName name="ปมก.ทางย่อยสชป.2" localSheetId="3">#REF!</definedName>
    <definedName name="ปมก.ทางย่อยสชป.2" localSheetId="2">#REF!</definedName>
    <definedName name="ปมก.ทางย่อยสชป.2" localSheetId="5">#REF!</definedName>
    <definedName name="ปมก.ทางย่อยสชป.2">#REF!</definedName>
    <definedName name="ปมก.ทางย่อยสชป.3" localSheetId="3">#REF!</definedName>
    <definedName name="ปมก.ทางย่อยสชป.3" localSheetId="2">#REF!</definedName>
    <definedName name="ปมก.ทางย่อยสชป.3" localSheetId="5">#REF!</definedName>
    <definedName name="ปมก.ทางย่อยสชป.3">#REF!</definedName>
    <definedName name="ปมก.ทางย่อยสชป.4" localSheetId="3">#REF!</definedName>
    <definedName name="ปมก.ทางย่อยสชป.4" localSheetId="2">#REF!</definedName>
    <definedName name="ปมก.ทางย่อยสชป.4" localSheetId="5">#REF!</definedName>
    <definedName name="ปมก.ทางย่อยสชป.4">#REF!</definedName>
    <definedName name="ปมก.ทางย่อยสชป.5" localSheetId="3">#REF!</definedName>
    <definedName name="ปมก.ทางย่อยสชป.5" localSheetId="2">#REF!</definedName>
    <definedName name="ปมก.ทางย่อยสชป.5" localSheetId="5">#REF!</definedName>
    <definedName name="ปมก.ทางย่อยสชป.5">#REF!</definedName>
    <definedName name="ปมก.ทางย่อยสชป.6" localSheetId="3">#REF!</definedName>
    <definedName name="ปมก.ทางย่อยสชป.6" localSheetId="2">#REF!</definedName>
    <definedName name="ปมก.ทางย่อยสชป.6" localSheetId="5">#REF!</definedName>
    <definedName name="ปมก.ทางย่อยสชป.6">#REF!</definedName>
    <definedName name="ปมก.ทางย่อยสชป.7" localSheetId="3">#REF!</definedName>
    <definedName name="ปมก.ทางย่อยสชป.7" localSheetId="2">#REF!</definedName>
    <definedName name="ปมก.ทางย่อยสชป.7" localSheetId="5">#REF!</definedName>
    <definedName name="ปมก.ทางย่อยสชป.7">#REF!</definedName>
    <definedName name="ปมก.ทางย่อยสชป.8" localSheetId="3">#REF!</definedName>
    <definedName name="ปมก.ทางย่อยสชป.8" localSheetId="2">#REF!</definedName>
    <definedName name="ปมก.ทางย่อยสชป.8" localSheetId="5">#REF!</definedName>
    <definedName name="ปมก.ทางย่อยสชป.8">#REF!</definedName>
    <definedName name="ปมก.ทางย่อยสชป.9" localSheetId="3">#REF!</definedName>
    <definedName name="ปมก.ทางย่อยสชป.9" localSheetId="2">#REF!</definedName>
    <definedName name="ปมก.ทางย่อยสชป.9" localSheetId="5">#REF!</definedName>
    <definedName name="ปมก.ทางย่อยสชป.9">#REF!</definedName>
    <definedName name="ปมก.ทำเองโดยโครงการสชป.13" localSheetId="3">#REF!</definedName>
    <definedName name="ปมก.ทำเองโดยโครงการสชป.13" localSheetId="2">#REF!</definedName>
    <definedName name="ปมก.ทำเองโดยโครงการสชป.13" localSheetId="5">#REF!</definedName>
    <definedName name="ปมก.ทำเองโดยโครงการสชป.13">#REF!</definedName>
    <definedName name="ปมก.ทำเองโดยโครงการสชป.14" localSheetId="3">#REF!</definedName>
    <definedName name="ปมก.ทำเองโดยโครงการสชป.14" localSheetId="2">#REF!</definedName>
    <definedName name="ปมก.ทำเองโดยโครงการสชป.14" localSheetId="5">#REF!</definedName>
    <definedName name="ปมก.ทำเองโดยโครงการสชป.14">#REF!</definedName>
    <definedName name="ปมก.ทำเองโดยโครงการสชป.15" localSheetId="3">#REF!</definedName>
    <definedName name="ปมก.ทำเองโดยโครงการสชป.15" localSheetId="2">#REF!</definedName>
    <definedName name="ปมก.ทำเองโดยโครงการสชป.15" localSheetId="5">#REF!</definedName>
    <definedName name="ปมก.ทำเองโดยโครงการสชป.15">#REF!</definedName>
    <definedName name="ปมก.ทำเองโดยโครงการสชป.16" localSheetId="3">#REF!</definedName>
    <definedName name="ปมก.ทำเองโดยโครงการสชป.16" localSheetId="2">#REF!</definedName>
    <definedName name="ปมก.ทำเองโดยโครงการสชป.16" localSheetId="5">#REF!</definedName>
    <definedName name="ปมก.ทำเองโดยโครงการสชป.16">#REF!</definedName>
    <definedName name="ปมก.ทำเองโดยโครงการสชป.17" localSheetId="3">#REF!</definedName>
    <definedName name="ปมก.ทำเองโดยโครงการสชป.17" localSheetId="2">#REF!</definedName>
    <definedName name="ปมก.ทำเองโดยโครงการสชป.17" localSheetId="5">#REF!</definedName>
    <definedName name="ปมก.ทำเองโดยโครงการสชป.17">#REF!</definedName>
    <definedName name="ปมก.ปรับปรุงระบบ" localSheetId="3">#REF!</definedName>
    <definedName name="ปมก.ปรับปรุงระบบ" localSheetId="2">#REF!</definedName>
    <definedName name="ปมก.ปรับปรุงระบบ" localSheetId="5">#REF!</definedName>
    <definedName name="ปมก.ปรับปรุงระบบ">#REF!</definedName>
    <definedName name="ปมก.ปรับปรุงฯสชป.1" localSheetId="3">#REF!</definedName>
    <definedName name="ปมก.ปรับปรุงฯสชป.1" localSheetId="2">#REF!</definedName>
    <definedName name="ปมก.ปรับปรุงฯสชป.1" localSheetId="5">#REF!</definedName>
    <definedName name="ปมก.ปรับปรุงฯสชป.1">#REF!</definedName>
    <definedName name="ปมก.ปรับปรุงฯสชป.10" localSheetId="3">#REF!</definedName>
    <definedName name="ปมก.ปรับปรุงฯสชป.10" localSheetId="2">#REF!</definedName>
    <definedName name="ปมก.ปรับปรุงฯสชป.10" localSheetId="5">#REF!</definedName>
    <definedName name="ปมก.ปรับปรุงฯสชป.10">#REF!</definedName>
    <definedName name="ปมก.ปรับปรุงฯสชป.11" localSheetId="3">#REF!</definedName>
    <definedName name="ปมก.ปรับปรุงฯสชป.11" localSheetId="2">#REF!</definedName>
    <definedName name="ปมก.ปรับปรุงฯสชป.11" localSheetId="5">#REF!</definedName>
    <definedName name="ปมก.ปรับปรุงฯสชป.11">#REF!</definedName>
    <definedName name="ปมก.ปรับปรุงฯสชป.12" localSheetId="3">#REF!</definedName>
    <definedName name="ปมก.ปรับปรุงฯสชป.12" localSheetId="2">#REF!</definedName>
    <definedName name="ปมก.ปรับปรุงฯสชป.12" localSheetId="5">#REF!</definedName>
    <definedName name="ปมก.ปรับปรุงฯสชป.12">#REF!</definedName>
    <definedName name="ปมก.ปรับปรุงฯสชป.2" localSheetId="3">#REF!</definedName>
    <definedName name="ปมก.ปรับปรุงฯสชป.2" localSheetId="2">#REF!</definedName>
    <definedName name="ปมก.ปรับปรุงฯสชป.2" localSheetId="5">#REF!</definedName>
    <definedName name="ปมก.ปรับปรุงฯสชป.2">#REF!</definedName>
    <definedName name="ปมก.ปรับปรุงฯสชป.3" localSheetId="3">#REF!</definedName>
    <definedName name="ปมก.ปรับปรุงฯสชป.3" localSheetId="2">#REF!</definedName>
    <definedName name="ปมก.ปรับปรุงฯสชป.3" localSheetId="5">#REF!</definedName>
    <definedName name="ปมก.ปรับปรุงฯสชป.3">#REF!</definedName>
    <definedName name="ปมก.ปรับปรุงฯสชป.4" localSheetId="3">#REF!</definedName>
    <definedName name="ปมก.ปรับปรุงฯสชป.4" localSheetId="2">#REF!</definedName>
    <definedName name="ปมก.ปรับปรุงฯสชป.4" localSheetId="5">#REF!</definedName>
    <definedName name="ปมก.ปรับปรุงฯสชป.4">#REF!</definedName>
    <definedName name="ปมก.ปรับปรุงฯสชป.5" localSheetId="3">#REF!</definedName>
    <definedName name="ปมก.ปรับปรุงฯสชป.5" localSheetId="2">#REF!</definedName>
    <definedName name="ปมก.ปรับปรุงฯสชป.5" localSheetId="5">#REF!</definedName>
    <definedName name="ปมก.ปรับปรุงฯสชป.5">#REF!</definedName>
    <definedName name="ปมก.ปรับปรุงฯสชป.6" localSheetId="3">#REF!</definedName>
    <definedName name="ปมก.ปรับปรุงฯสชป.6" localSheetId="2">#REF!</definedName>
    <definedName name="ปมก.ปรับปรุงฯสชป.6" localSheetId="5">#REF!</definedName>
    <definedName name="ปมก.ปรับปรุงฯสชป.6">#REF!</definedName>
    <definedName name="ปมก.ปรับปรุงฯสชป.7" localSheetId="3">#REF!</definedName>
    <definedName name="ปมก.ปรับปรุงฯสชป.7" localSheetId="2">#REF!</definedName>
    <definedName name="ปมก.ปรับปรุงฯสชป.7" localSheetId="5">#REF!</definedName>
    <definedName name="ปมก.ปรับปรุงฯสชป.7">#REF!</definedName>
    <definedName name="ปมก.ปรับปรุงฯสชป.8" localSheetId="3">#REF!</definedName>
    <definedName name="ปมก.ปรับปรุงฯสชป.8" localSheetId="2">#REF!</definedName>
    <definedName name="ปมก.ปรับปรุงฯสชป.8" localSheetId="5">#REF!</definedName>
    <definedName name="ปมก.ปรับปรุงฯสชป.8">#REF!</definedName>
    <definedName name="ปมก.ปรับปรุงฯสชป.9" localSheetId="3">#REF!</definedName>
    <definedName name="ปมก.ปรับปรุงฯสชป.9" localSheetId="2">#REF!</definedName>
    <definedName name="ปมก.ปรับปรุงฯสชป.9" localSheetId="5">#REF!</definedName>
    <definedName name="ปมก.ปรับปรุงฯสชป.9">#REF!</definedName>
    <definedName name="ปมก.สชป.1" localSheetId="3">#REF!</definedName>
    <definedName name="ปมก.สชป.1" localSheetId="2">#REF!</definedName>
    <definedName name="ปมก.สชป.1" localSheetId="5">#REF!</definedName>
    <definedName name="ปมก.สชป.1">#REF!</definedName>
    <definedName name="ปมก.สชป.10" localSheetId="3">#REF!</definedName>
    <definedName name="ปมก.สชป.10" localSheetId="2">#REF!</definedName>
    <definedName name="ปมก.สชป.10" localSheetId="5">#REF!</definedName>
    <definedName name="ปมก.สชป.10">#REF!</definedName>
    <definedName name="ปมก.สชป.11" localSheetId="3">#REF!</definedName>
    <definedName name="ปมก.สชป.11" localSheetId="2">#REF!</definedName>
    <definedName name="ปมก.สชป.11" localSheetId="5">#REF!</definedName>
    <definedName name="ปมก.สชป.11">#REF!</definedName>
    <definedName name="ปมก.สชป.12" localSheetId="3">#REF!</definedName>
    <definedName name="ปมก.สชป.12" localSheetId="2">#REF!</definedName>
    <definedName name="ปมก.สชป.12" localSheetId="5">#REF!</definedName>
    <definedName name="ปมก.สชป.12">#REF!</definedName>
    <definedName name="ปมก.สชป.13" localSheetId="3">#REF!</definedName>
    <definedName name="ปมก.สชป.13" localSheetId="2">#REF!</definedName>
    <definedName name="ปมก.สชป.13" localSheetId="5">#REF!</definedName>
    <definedName name="ปมก.สชป.13">#REF!</definedName>
    <definedName name="ปมก.สชป.14" localSheetId="3">#REF!</definedName>
    <definedName name="ปมก.สชป.14" localSheetId="2">#REF!</definedName>
    <definedName name="ปมก.สชป.14" localSheetId="5">#REF!</definedName>
    <definedName name="ปมก.สชป.14">#REF!</definedName>
    <definedName name="ปมก.สชป.15" localSheetId="3">#REF!</definedName>
    <definedName name="ปมก.สชป.15" localSheetId="2">#REF!</definedName>
    <definedName name="ปมก.สชป.15" localSheetId="5">#REF!</definedName>
    <definedName name="ปมก.สชป.15">#REF!</definedName>
    <definedName name="ปมก.สชป.16" localSheetId="3">#REF!</definedName>
    <definedName name="ปมก.สชป.16" localSheetId="2">#REF!</definedName>
    <definedName name="ปมก.สชป.16" localSheetId="5">#REF!</definedName>
    <definedName name="ปมก.สชป.16">#REF!</definedName>
    <definedName name="ปมก.สชป.17" localSheetId="3">#REF!</definedName>
    <definedName name="ปมก.สชป.17" localSheetId="2">#REF!</definedName>
    <definedName name="ปมก.สชป.17" localSheetId="5">#REF!</definedName>
    <definedName name="ปมก.สชป.17">#REF!</definedName>
    <definedName name="ปมก.สชป.2" localSheetId="3">#REF!</definedName>
    <definedName name="ปมก.สชป.2" localSheetId="2">#REF!</definedName>
    <definedName name="ปมก.สชป.2" localSheetId="5">#REF!</definedName>
    <definedName name="ปมก.สชป.2">#REF!</definedName>
    <definedName name="ปมก.สชป.3" localSheetId="3">#REF!</definedName>
    <definedName name="ปมก.สชป.3" localSheetId="2">#REF!</definedName>
    <definedName name="ปมก.สชป.3" localSheetId="5">#REF!</definedName>
    <definedName name="ปมก.สชป.3">#REF!</definedName>
    <definedName name="ปมก.สชป.4" localSheetId="3">#REF!</definedName>
    <definedName name="ปมก.สชป.4" localSheetId="2">#REF!</definedName>
    <definedName name="ปมก.สชป.4" localSheetId="5">#REF!</definedName>
    <definedName name="ปมก.สชป.4">#REF!</definedName>
    <definedName name="ปมก.สชป.5" localSheetId="3">#REF!</definedName>
    <definedName name="ปมก.สชป.5" localSheetId="2">#REF!</definedName>
    <definedName name="ปมก.สชป.5" localSheetId="5">#REF!</definedName>
    <definedName name="ปมก.สชป.5">#REF!</definedName>
    <definedName name="ปมก.สชป.6" localSheetId="3">#REF!</definedName>
    <definedName name="ปมก.สชป.6" localSheetId="2">#REF!</definedName>
    <definedName name="ปมก.สชป.6" localSheetId="5">#REF!</definedName>
    <definedName name="ปมก.สชป.6">#REF!</definedName>
    <definedName name="ปมก.สชป.7" localSheetId="3">#REF!</definedName>
    <definedName name="ปมก.สชป.7" localSheetId="2">#REF!</definedName>
    <definedName name="ปมก.สชป.7" localSheetId="5">#REF!</definedName>
    <definedName name="ปมก.สชป.7">#REF!</definedName>
    <definedName name="ปมก.สชป.8" localSheetId="3">#REF!</definedName>
    <definedName name="ปมก.สชป.8" localSheetId="2">#REF!</definedName>
    <definedName name="ปมก.สชป.8" localSheetId="5">#REF!</definedName>
    <definedName name="ปมก.สชป.8">#REF!</definedName>
    <definedName name="ปมก.สชป.9" localSheetId="3">#REF!</definedName>
    <definedName name="ปมก.สชป.9" localSheetId="2">#REF!</definedName>
    <definedName name="ปมก.สชป.9" localSheetId="5">#REF!</definedName>
    <definedName name="ปมก.สชป.9">#REF!</definedName>
    <definedName name="ปมก.สชป.ส่วนกลาง" localSheetId="3">#REF!</definedName>
    <definedName name="ปมก.สชป.ส่วนกลาง" localSheetId="2">#REF!</definedName>
    <definedName name="ปมก.สชป.ส่วนกลาง" localSheetId="5">#REF!</definedName>
    <definedName name="ปมก.สชป.ส่วนกลาง">#REF!</definedName>
    <definedName name="แผน" localSheetId="3">#REF!</definedName>
    <definedName name="แผน" localSheetId="2">#REF!</definedName>
    <definedName name="แผน" localSheetId="5">#REF!</definedName>
    <definedName name="แผน">#REF!</definedName>
    <definedName name="แผนทั้งหมด" localSheetId="3">#REF!</definedName>
    <definedName name="แผนทั้งหมด" localSheetId="2">#REF!</definedName>
    <definedName name="แผนทั้งหมด" localSheetId="5">#REF!</definedName>
    <definedName name="แผนทั้งหมด">#REF!</definedName>
    <definedName name="แผนทั้งหมดสชป.1" localSheetId="3">#REF!</definedName>
    <definedName name="แผนทั้งหมดสชป.1" localSheetId="2">#REF!</definedName>
    <definedName name="แผนทั้งหมดสชป.1" localSheetId="5">#REF!</definedName>
    <definedName name="แผนทั้งหมดสชป.1">#REF!</definedName>
    <definedName name="แผนทั้งหมดสชป.10" localSheetId="3">#REF!</definedName>
    <definedName name="แผนทั้งหมดสชป.10" localSheetId="2">#REF!</definedName>
    <definedName name="แผนทั้งหมดสชป.10" localSheetId="5">#REF!</definedName>
    <definedName name="แผนทั้งหมดสชป.10">#REF!</definedName>
    <definedName name="แผนทั้งหมดสชป.11" localSheetId="3">#REF!</definedName>
    <definedName name="แผนทั้งหมดสชป.11" localSheetId="2">#REF!</definedName>
    <definedName name="แผนทั้งหมดสชป.11" localSheetId="5">#REF!</definedName>
    <definedName name="แผนทั้งหมดสชป.11">#REF!</definedName>
    <definedName name="แผนทั้งหมดสชป.12" localSheetId="3">#REF!</definedName>
    <definedName name="แผนทั้งหมดสชป.12" localSheetId="2">#REF!</definedName>
    <definedName name="แผนทั้งหมดสชป.12" localSheetId="5">#REF!</definedName>
    <definedName name="แผนทั้งหมดสชป.12">#REF!</definedName>
    <definedName name="แผนทั้งหมดสชป.13" localSheetId="3">#REF!</definedName>
    <definedName name="แผนทั้งหมดสชป.13" localSheetId="2">#REF!</definedName>
    <definedName name="แผนทั้งหมดสชป.13" localSheetId="5">#REF!</definedName>
    <definedName name="แผนทั้งหมดสชป.13">#REF!</definedName>
    <definedName name="แผนทั้งหมดสชป.14" localSheetId="3">#REF!</definedName>
    <definedName name="แผนทั้งหมดสชป.14" localSheetId="2">#REF!</definedName>
    <definedName name="แผนทั้งหมดสชป.14" localSheetId="5">#REF!</definedName>
    <definedName name="แผนทั้งหมดสชป.14">#REF!</definedName>
    <definedName name="แผนทั้งหมดสชป.15" localSheetId="3">#REF!</definedName>
    <definedName name="แผนทั้งหมดสชป.15" localSheetId="2">#REF!</definedName>
    <definedName name="แผนทั้งหมดสชป.15" localSheetId="5">#REF!</definedName>
    <definedName name="แผนทั้งหมดสชป.15">#REF!</definedName>
    <definedName name="แผนทั้งหมดสชป.16" localSheetId="3">#REF!</definedName>
    <definedName name="แผนทั้งหมดสชป.16" localSheetId="2">#REF!</definedName>
    <definedName name="แผนทั้งหมดสชป.16" localSheetId="5">#REF!</definedName>
    <definedName name="แผนทั้งหมดสชป.16">#REF!</definedName>
    <definedName name="แผนทั้งหมดสชป.17" localSheetId="3">#REF!</definedName>
    <definedName name="แผนทั้งหมดสชป.17" localSheetId="2">#REF!</definedName>
    <definedName name="แผนทั้งหมดสชป.17" localSheetId="5">#REF!</definedName>
    <definedName name="แผนทั้งหมดสชป.17">#REF!</definedName>
    <definedName name="แผนทั้งหมดสชป.2" localSheetId="3">#REF!</definedName>
    <definedName name="แผนทั้งหมดสชป.2" localSheetId="2">#REF!</definedName>
    <definedName name="แผนทั้งหมดสชป.2" localSheetId="5">#REF!</definedName>
    <definedName name="แผนทั้งหมดสชป.2">#REF!</definedName>
    <definedName name="แผนทั้งหมดสชป.3" localSheetId="3">#REF!</definedName>
    <definedName name="แผนทั้งหมดสชป.3" localSheetId="2">#REF!</definedName>
    <definedName name="แผนทั้งหมดสชป.3" localSheetId="5">#REF!</definedName>
    <definedName name="แผนทั้งหมดสชป.3">#REF!</definedName>
    <definedName name="แผนทั้งหมดสชป.4" localSheetId="3">#REF!</definedName>
    <definedName name="แผนทั้งหมดสชป.4" localSheetId="2">#REF!</definedName>
    <definedName name="แผนทั้งหมดสชป.4" localSheetId="5">#REF!</definedName>
    <definedName name="แผนทั้งหมดสชป.4">#REF!</definedName>
    <definedName name="แผนทั้งหมดสชป.5" localSheetId="3">#REF!</definedName>
    <definedName name="แผนทั้งหมดสชป.5" localSheetId="2">#REF!</definedName>
    <definedName name="แผนทั้งหมดสชป.5" localSheetId="5">#REF!</definedName>
    <definedName name="แผนทั้งหมดสชป.5">#REF!</definedName>
    <definedName name="แผนทั้งหมดสชป.6" localSheetId="3">#REF!</definedName>
    <definedName name="แผนทั้งหมดสชป.6" localSheetId="2">#REF!</definedName>
    <definedName name="แผนทั้งหมดสชป.6" localSheetId="5">#REF!</definedName>
    <definedName name="แผนทั้งหมดสชป.6">#REF!</definedName>
    <definedName name="แผนทั้งหมดสชป.7" localSheetId="3">#REF!</definedName>
    <definedName name="แผนทั้งหมดสชป.7" localSheetId="2">#REF!</definedName>
    <definedName name="แผนทั้งหมดสชป.7" localSheetId="5">#REF!</definedName>
    <definedName name="แผนทั้งหมดสชป.7">#REF!</definedName>
    <definedName name="แผนทั้งหมดสชป.8" localSheetId="3">#REF!</definedName>
    <definedName name="แผนทั้งหมดสชป.8" localSheetId="2">#REF!</definedName>
    <definedName name="แผนทั้งหมดสชป.8" localSheetId="5">#REF!</definedName>
    <definedName name="แผนทั้งหมดสชป.8">#REF!</definedName>
    <definedName name="แผนทั้งหมดสชป.9" localSheetId="3">#REF!</definedName>
    <definedName name="แผนทั้งหมดสชป.9" localSheetId="2">#REF!</definedName>
    <definedName name="แผนทั้งหมดสชป.9" localSheetId="5">#REF!</definedName>
    <definedName name="แผนทั้งหมดสชป.9">#REF!</definedName>
    <definedName name="แผนทางย่อย" localSheetId="3">#REF!</definedName>
    <definedName name="แผนทางย่อย" localSheetId="2">#REF!</definedName>
    <definedName name="แผนทางย่อย" localSheetId="5">#REF!</definedName>
    <definedName name="แผนทางย่อย">#REF!</definedName>
    <definedName name="แผนปรับปรุงระบบ" localSheetId="3">#REF!</definedName>
    <definedName name="แผนปรับปรุงระบบ" localSheetId="2">#REF!</definedName>
    <definedName name="แผนปรับปรุงระบบ" localSheetId="5">#REF!</definedName>
    <definedName name="แผนปรับปรุงระบบ">#REF!</definedName>
    <definedName name="แผนปรับปรุงฯสชป.1" localSheetId="3">#REF!</definedName>
    <definedName name="แผนปรับปรุงฯสชป.1" localSheetId="2">#REF!</definedName>
    <definedName name="แผนปรับปรุงฯสชป.1" localSheetId="5">#REF!</definedName>
    <definedName name="แผนปรับปรุงฯสชป.1">#REF!</definedName>
    <definedName name="แผนปรับปรุงฯสชป.10" localSheetId="3">#REF!</definedName>
    <definedName name="แผนปรับปรุงฯสชป.10" localSheetId="2">#REF!</definedName>
    <definedName name="แผนปรับปรุงฯสชป.10" localSheetId="5">#REF!</definedName>
    <definedName name="แผนปรับปรุงฯสชป.10">#REF!</definedName>
    <definedName name="แผนปรับปรุงฯสชป.11" localSheetId="3">#REF!</definedName>
    <definedName name="แผนปรับปรุงฯสชป.11" localSheetId="2">#REF!</definedName>
    <definedName name="แผนปรับปรุงฯสชป.11" localSheetId="5">#REF!</definedName>
    <definedName name="แผนปรับปรุงฯสชป.11">#REF!</definedName>
    <definedName name="แผนปรับปรุงฯสชป.12" localSheetId="3">#REF!</definedName>
    <definedName name="แผนปรับปรุงฯสชป.12" localSheetId="2">#REF!</definedName>
    <definedName name="แผนปรับปรุงฯสชป.12" localSheetId="5">#REF!</definedName>
    <definedName name="แผนปรับปรุงฯสชป.12">#REF!</definedName>
    <definedName name="แผนปรับปรุงฯสชป.2" localSheetId="3">#REF!</definedName>
    <definedName name="แผนปรับปรุงฯสชป.2" localSheetId="2">#REF!</definedName>
    <definedName name="แผนปรับปรุงฯสชป.2" localSheetId="5">#REF!</definedName>
    <definedName name="แผนปรับปรุงฯสชป.2">#REF!</definedName>
    <definedName name="แผนปรับปรุงฯสชป.3" localSheetId="3">#REF!</definedName>
    <definedName name="แผนปรับปรุงฯสชป.3" localSheetId="2">#REF!</definedName>
    <definedName name="แผนปรับปรุงฯสชป.3" localSheetId="5">#REF!</definedName>
    <definedName name="แผนปรับปรุงฯสชป.3">#REF!</definedName>
    <definedName name="แผนปรับปรุงฯสชป.4" localSheetId="3">#REF!</definedName>
    <definedName name="แผนปรับปรุงฯสชป.4" localSheetId="2">#REF!</definedName>
    <definedName name="แผนปรับปรุงฯสชป.4" localSheetId="5">#REF!</definedName>
    <definedName name="แผนปรับปรุงฯสชป.4">#REF!</definedName>
    <definedName name="แผนปรับปรุงฯสชป.5" localSheetId="3">#REF!</definedName>
    <definedName name="แผนปรับปรุงฯสชป.5" localSheetId="2">#REF!</definedName>
    <definedName name="แผนปรับปรุงฯสชป.5" localSheetId="5">#REF!</definedName>
    <definedName name="แผนปรับปรุงฯสชป.5">#REF!</definedName>
    <definedName name="แผนปรับปรุงฯสชป.6" localSheetId="3">#REF!</definedName>
    <definedName name="แผนปรับปรุงฯสชป.6" localSheetId="2">#REF!</definedName>
    <definedName name="แผนปรับปรุงฯสชป.6" localSheetId="5">#REF!</definedName>
    <definedName name="แผนปรับปรุงฯสชป.6">#REF!</definedName>
    <definedName name="แผนปรับปรุงฯสชป.7" localSheetId="3">#REF!</definedName>
    <definedName name="แผนปรับปรุงฯสชป.7" localSheetId="2">#REF!</definedName>
    <definedName name="แผนปรับปรุงฯสชป.7" localSheetId="5">#REF!</definedName>
    <definedName name="แผนปรับปรุงฯสชป.7">#REF!</definedName>
    <definedName name="แผนปรับปรุงฯสชป.8" localSheetId="3">#REF!</definedName>
    <definedName name="แผนปรับปรุงฯสชป.8" localSheetId="2">#REF!</definedName>
    <definedName name="แผนปรับปรุงฯสชป.8" localSheetId="5">#REF!</definedName>
    <definedName name="แผนปรับปรุงฯสชป.8">#REF!</definedName>
    <definedName name="แผนปรับปรุงฯสชป.9" localSheetId="3">#REF!</definedName>
    <definedName name="แผนปรับปรุงฯสชป.9" localSheetId="2">#REF!</definedName>
    <definedName name="แผนปรับปรุงฯสชป.9" localSheetId="5">#REF!</definedName>
    <definedName name="แผนปรับปรุงฯสชป.9">#REF!</definedName>
    <definedName name="ฝายเด่นทัพทัน" localSheetId="3">#REF!</definedName>
    <definedName name="ฝายเด่นทัพทัน" localSheetId="2">#REF!</definedName>
    <definedName name="ฝายเด่นทัพทัน" localSheetId="5">#REF!</definedName>
    <definedName name="ฝายเด่นทัพทัน">#REF!</definedName>
    <definedName name="ฝายธารสดึง2" localSheetId="3">#REF!</definedName>
    <definedName name="ฝายธารสดึง2" localSheetId="2">#REF!</definedName>
    <definedName name="ฝายธารสดึง2" localSheetId="5">#REF!</definedName>
    <definedName name="ฝายธารสดึง2">#REF!</definedName>
    <definedName name="ฝายบ้านหนองจิกยาว" localSheetId="3">#REF!</definedName>
    <definedName name="ฝายบ้านหนองจิกยาว" localSheetId="2">#REF!</definedName>
    <definedName name="ฝายบ้านหนองจิกยาว" localSheetId="5">#REF!</definedName>
    <definedName name="ฝายบ้านหนองจิกยาว">#REF!</definedName>
    <definedName name="ฝายบ้านใหม่" localSheetId="3">#REF!</definedName>
    <definedName name="ฝายบ้านใหม่" localSheetId="2">#REF!</definedName>
    <definedName name="ฝายบ้านใหม่" localSheetId="5">#REF!</definedName>
    <definedName name="ฝายบ้านใหม่">#REF!</definedName>
    <definedName name="ฝายหนองกระดาน" localSheetId="3">#REF!</definedName>
    <definedName name="ฝายหนองกระดาน" localSheetId="2">#REF!</definedName>
    <definedName name="ฝายหนองกระดาน" localSheetId="5">#REF!</definedName>
    <definedName name="ฝายหนองกระดาน">#REF!</definedName>
    <definedName name="ฝายหนองกาหลง" localSheetId="3">#REF!</definedName>
    <definedName name="ฝายหนองกาหลง" localSheetId="2">#REF!</definedName>
    <definedName name="ฝายหนองกาหลง" localSheetId="5">#REF!</definedName>
    <definedName name="ฝายหนองกาหลง">#REF!</definedName>
    <definedName name="ฝายห้วยบง3" localSheetId="3">#REF!</definedName>
    <definedName name="ฝายห้วยบง3" localSheetId="2">#REF!</definedName>
    <definedName name="ฝายห้วยบง3" localSheetId="5">#REF!</definedName>
    <definedName name="ฝายห้วยบง3">#REF!</definedName>
    <definedName name="ฝายห้วยอีจ่างพร้อมขุดลอก" localSheetId="3">#REF!</definedName>
    <definedName name="ฝายห้วยอีจ่างพร้อมขุดลอก" localSheetId="2">#REF!</definedName>
    <definedName name="ฝายห้วยอีจ่างพร้อมขุดลอก" localSheetId="5">#REF!</definedName>
    <definedName name="ฝายห้วยอีจ่างพร้อมขุดลอก">#REF!</definedName>
    <definedName name="ฝายหูช้าง" localSheetId="3">#REF!</definedName>
    <definedName name="ฝายหูช้าง" localSheetId="2">#REF!</definedName>
    <definedName name="ฝายหูช้าง" localSheetId="5">#REF!</definedName>
    <definedName name="ฝายหูช้าง">#REF!</definedName>
    <definedName name="พ34" localSheetId="3">#REF!</definedName>
    <definedName name="พ34" localSheetId="2">#REF!</definedName>
    <definedName name="พ34" localSheetId="5">#REF!</definedName>
    <definedName name="พ34">#REF!</definedName>
    <definedName name="พพพพ" localSheetId="3">#REF!</definedName>
    <definedName name="พพพพ" localSheetId="2">#REF!</definedName>
    <definedName name="พพพพ" localSheetId="5">#REF!</definedName>
    <definedName name="พพพพ">#REF!</definedName>
    <definedName name="พรบ." localSheetId="3">#REF!</definedName>
    <definedName name="พรบ." localSheetId="2">#REF!</definedName>
    <definedName name="พรบ." localSheetId="5">#REF!</definedName>
    <definedName name="พรบ.">#REF!</definedName>
    <definedName name="พรบ.สชป.1" localSheetId="3">#REF!</definedName>
    <definedName name="พรบ.สชป.1" localSheetId="2">#REF!</definedName>
    <definedName name="พรบ.สชป.1" localSheetId="5">#REF!</definedName>
    <definedName name="พรบ.สชป.1">#REF!</definedName>
    <definedName name="พรบ.สชป.10" localSheetId="3">#REF!</definedName>
    <definedName name="พรบ.สชป.10" localSheetId="2">#REF!</definedName>
    <definedName name="พรบ.สชป.10" localSheetId="5">#REF!</definedName>
    <definedName name="พรบ.สชป.10">#REF!</definedName>
    <definedName name="พรบ.สชป.11" localSheetId="3">#REF!</definedName>
    <definedName name="พรบ.สชป.11" localSheetId="2">#REF!</definedName>
    <definedName name="พรบ.สชป.11" localSheetId="5">#REF!</definedName>
    <definedName name="พรบ.สชป.11">#REF!</definedName>
    <definedName name="พรบ.สชป.12" localSheetId="3">#REF!</definedName>
    <definedName name="พรบ.สชป.12" localSheetId="2">#REF!</definedName>
    <definedName name="พรบ.สชป.12" localSheetId="5">#REF!</definedName>
    <definedName name="พรบ.สชป.12">#REF!</definedName>
    <definedName name="พรบ.สชป.13" localSheetId="3">#REF!</definedName>
    <definedName name="พรบ.สชป.13" localSheetId="2">#REF!</definedName>
    <definedName name="พรบ.สชป.13" localSheetId="5">#REF!</definedName>
    <definedName name="พรบ.สชป.13">#REF!</definedName>
    <definedName name="พรบ.สชป.14" localSheetId="3">#REF!</definedName>
    <definedName name="พรบ.สชป.14" localSheetId="2">#REF!</definedName>
    <definedName name="พรบ.สชป.14" localSheetId="5">#REF!</definedName>
    <definedName name="พรบ.สชป.14">#REF!</definedName>
    <definedName name="พรบ.สชป.15" localSheetId="3">#REF!</definedName>
    <definedName name="พรบ.สชป.15" localSheetId="2">#REF!</definedName>
    <definedName name="พรบ.สชป.15" localSheetId="5">#REF!</definedName>
    <definedName name="พรบ.สชป.15">#REF!</definedName>
    <definedName name="พรบ.สชป.16" localSheetId="3">#REF!</definedName>
    <definedName name="พรบ.สชป.16" localSheetId="2">#REF!</definedName>
    <definedName name="พรบ.สชป.16" localSheetId="5">#REF!</definedName>
    <definedName name="พรบ.สชป.16">#REF!</definedName>
    <definedName name="พรบ.สชป.17" localSheetId="3">#REF!</definedName>
    <definedName name="พรบ.สชป.17" localSheetId="2">#REF!</definedName>
    <definedName name="พรบ.สชป.17" localSheetId="5">#REF!</definedName>
    <definedName name="พรบ.สชป.17">#REF!</definedName>
    <definedName name="พรบ.สชป.2" localSheetId="3">#REF!</definedName>
    <definedName name="พรบ.สชป.2" localSheetId="2">#REF!</definedName>
    <definedName name="พรบ.สชป.2" localSheetId="5">#REF!</definedName>
    <definedName name="พรบ.สชป.2">#REF!</definedName>
    <definedName name="พรบ.สชป.3" localSheetId="3">#REF!</definedName>
    <definedName name="พรบ.สชป.3" localSheetId="2">#REF!</definedName>
    <definedName name="พรบ.สชป.3" localSheetId="5">#REF!</definedName>
    <definedName name="พรบ.สชป.3">#REF!</definedName>
    <definedName name="พรบ.สชป.4" localSheetId="3">#REF!</definedName>
    <definedName name="พรบ.สชป.4" localSheetId="2">#REF!</definedName>
    <definedName name="พรบ.สชป.4" localSheetId="5">#REF!</definedName>
    <definedName name="พรบ.สชป.4">#REF!</definedName>
    <definedName name="พรบ.สชป.5" localSheetId="3">#REF!</definedName>
    <definedName name="พรบ.สชป.5" localSheetId="2">#REF!</definedName>
    <definedName name="พรบ.สชป.5" localSheetId="5">#REF!</definedName>
    <definedName name="พรบ.สชป.5">#REF!</definedName>
    <definedName name="พรบ.สชป.6" localSheetId="3">#REF!</definedName>
    <definedName name="พรบ.สชป.6" localSheetId="2">#REF!</definedName>
    <definedName name="พรบ.สชป.6" localSheetId="5">#REF!</definedName>
    <definedName name="พรบ.สชป.6">#REF!</definedName>
    <definedName name="พรบ.สชป.7" localSheetId="3">#REF!</definedName>
    <definedName name="พรบ.สชป.7" localSheetId="2">#REF!</definedName>
    <definedName name="พรบ.สชป.7" localSheetId="5">#REF!</definedName>
    <definedName name="พรบ.สชป.7">#REF!</definedName>
    <definedName name="พรบ.สชป.8" localSheetId="3">#REF!</definedName>
    <definedName name="พรบ.สชป.8" localSheetId="2">#REF!</definedName>
    <definedName name="พรบ.สชป.8" localSheetId="5">#REF!</definedName>
    <definedName name="พรบ.สชป.8">#REF!</definedName>
    <definedName name="พรบ.สชป.9" localSheetId="3">#REF!</definedName>
    <definedName name="พรบ.สชป.9" localSheetId="2">#REF!</definedName>
    <definedName name="พรบ.สชป.9" localSheetId="5">#REF!</definedName>
    <definedName name="พรบ.สชป.9">#REF!</definedName>
    <definedName name="พื้นตอม่อ" localSheetId="3">#REF!</definedName>
    <definedName name="พื้นตอม่อ" localSheetId="2">#REF!</definedName>
    <definedName name="พื้นตอม่อ" localSheetId="5">#REF!</definedName>
    <definedName name="พื้นตอม่อ">#REF!</definedName>
    <definedName name="พื้นสะพาน" localSheetId="3">#REF!</definedName>
    <definedName name="พื้นสะพาน" localSheetId="2">#REF!</definedName>
    <definedName name="พื้นสะพาน" localSheetId="5">#REF!</definedName>
    <definedName name="พื้นสะพาน">#REF!</definedName>
    <definedName name="ฟ133" localSheetId="3">#REF!</definedName>
    <definedName name="ฟ133" localSheetId="2">#REF!</definedName>
    <definedName name="ฟ133" localSheetId="5">#REF!</definedName>
    <definedName name="ฟ133">#REF!</definedName>
    <definedName name="ย" localSheetId="3">#REF!</definedName>
    <definedName name="ย" localSheetId="2">#REF!</definedName>
    <definedName name="ย" localSheetId="5">#REF!</definedName>
    <definedName name="ย">#REF!</definedName>
    <definedName name="ย1" localSheetId="3">#REF!</definedName>
    <definedName name="ย1" localSheetId="2">#REF!</definedName>
    <definedName name="ย1" localSheetId="5">#REF!</definedName>
    <definedName name="ย1">#REF!</definedName>
    <definedName name="ย10" localSheetId="3">#REF!</definedName>
    <definedName name="ย10" localSheetId="2">#REF!</definedName>
    <definedName name="ย10" localSheetId="5">#REF!</definedName>
    <definedName name="ย10">#REF!</definedName>
    <definedName name="ย11" localSheetId="3">#REF!</definedName>
    <definedName name="ย11" localSheetId="2">#REF!</definedName>
    <definedName name="ย11" localSheetId="5">#REF!</definedName>
    <definedName name="ย11">#REF!</definedName>
    <definedName name="ย12" localSheetId="3">#REF!</definedName>
    <definedName name="ย12" localSheetId="2">#REF!</definedName>
    <definedName name="ย12" localSheetId="5">#REF!</definedName>
    <definedName name="ย12">#REF!</definedName>
    <definedName name="ย13" localSheetId="3">#REF!</definedName>
    <definedName name="ย13" localSheetId="2">#REF!</definedName>
    <definedName name="ย13" localSheetId="5">#REF!</definedName>
    <definedName name="ย13">#REF!</definedName>
    <definedName name="ย14" localSheetId="3">#REF!</definedName>
    <definedName name="ย14" localSheetId="2">#REF!</definedName>
    <definedName name="ย14" localSheetId="5">#REF!</definedName>
    <definedName name="ย14">#REF!</definedName>
    <definedName name="ย15" localSheetId="3">#REF!</definedName>
    <definedName name="ย15" localSheetId="2">#REF!</definedName>
    <definedName name="ย15" localSheetId="5">#REF!</definedName>
    <definedName name="ย15">#REF!</definedName>
    <definedName name="ย16" localSheetId="3">#REF!</definedName>
    <definedName name="ย16" localSheetId="2">#REF!</definedName>
    <definedName name="ย16" localSheetId="5">#REF!</definedName>
    <definedName name="ย16">#REF!</definedName>
    <definedName name="ย17" localSheetId="3">#REF!</definedName>
    <definedName name="ย17" localSheetId="2">#REF!</definedName>
    <definedName name="ย17" localSheetId="5">#REF!</definedName>
    <definedName name="ย17">#REF!</definedName>
    <definedName name="ย18" localSheetId="3">#REF!</definedName>
    <definedName name="ย18" localSheetId="2">#REF!</definedName>
    <definedName name="ย18" localSheetId="5">#REF!</definedName>
    <definedName name="ย18">#REF!</definedName>
    <definedName name="ย19" localSheetId="3">#REF!</definedName>
    <definedName name="ย19" localSheetId="2">#REF!</definedName>
    <definedName name="ย19" localSheetId="5">#REF!</definedName>
    <definedName name="ย19">#REF!</definedName>
    <definedName name="ย2" localSheetId="3">#REF!</definedName>
    <definedName name="ย2" localSheetId="2">#REF!</definedName>
    <definedName name="ย2" localSheetId="5">#REF!</definedName>
    <definedName name="ย2">#REF!</definedName>
    <definedName name="ย20" localSheetId="3">#REF!</definedName>
    <definedName name="ย20" localSheetId="2">#REF!</definedName>
    <definedName name="ย20" localSheetId="5">#REF!</definedName>
    <definedName name="ย20">#REF!</definedName>
    <definedName name="ย21" localSheetId="3">#REF!</definedName>
    <definedName name="ย21" localSheetId="2">#REF!</definedName>
    <definedName name="ย21" localSheetId="5">#REF!</definedName>
    <definedName name="ย21">#REF!</definedName>
    <definedName name="ย22" localSheetId="3">#REF!</definedName>
    <definedName name="ย22" localSheetId="2">#REF!</definedName>
    <definedName name="ย22" localSheetId="5">#REF!</definedName>
    <definedName name="ย22">#REF!</definedName>
    <definedName name="ย23" localSheetId="3">#REF!</definedName>
    <definedName name="ย23" localSheetId="2">#REF!</definedName>
    <definedName name="ย23" localSheetId="5">#REF!</definedName>
    <definedName name="ย23">#REF!</definedName>
    <definedName name="ย24" localSheetId="3">#REF!</definedName>
    <definedName name="ย24" localSheetId="2">#REF!</definedName>
    <definedName name="ย24" localSheetId="5">#REF!</definedName>
    <definedName name="ย24">#REF!</definedName>
    <definedName name="ย3" localSheetId="3">#REF!</definedName>
    <definedName name="ย3" localSheetId="2">#REF!</definedName>
    <definedName name="ย3" localSheetId="5">#REF!</definedName>
    <definedName name="ย3">#REF!</definedName>
    <definedName name="ย4" localSheetId="3">#REF!</definedName>
    <definedName name="ย4" localSheetId="2">#REF!</definedName>
    <definedName name="ย4" localSheetId="5">#REF!</definedName>
    <definedName name="ย4">#REF!</definedName>
    <definedName name="ย5" localSheetId="3">#REF!</definedName>
    <definedName name="ย5" localSheetId="2">#REF!</definedName>
    <definedName name="ย5" localSheetId="5">#REF!</definedName>
    <definedName name="ย5">#REF!</definedName>
    <definedName name="ย6" localSheetId="3">#REF!</definedName>
    <definedName name="ย6" localSheetId="2">#REF!</definedName>
    <definedName name="ย6" localSheetId="5">#REF!</definedName>
    <definedName name="ย6">#REF!</definedName>
    <definedName name="ย7" localSheetId="3">#REF!</definedName>
    <definedName name="ย7" localSheetId="2">#REF!</definedName>
    <definedName name="ย7" localSheetId="5">#REF!</definedName>
    <definedName name="ย7">#REF!</definedName>
    <definedName name="ย8" localSheetId="3">#REF!</definedName>
    <definedName name="ย8" localSheetId="2">#REF!</definedName>
    <definedName name="ย8" localSheetId="5">#REF!</definedName>
    <definedName name="ย8">#REF!</definedName>
    <definedName name="ย9" localSheetId="3">#REF!</definedName>
    <definedName name="ย9" localSheetId="2">#REF!</definedName>
    <definedName name="ย9" localSheetId="5">#REF!</definedName>
    <definedName name="ย9">#REF!</definedName>
    <definedName name="ยกเลิกทางย่อยสชป.11" localSheetId="3">#REF!</definedName>
    <definedName name="ยกเลิกทางย่อยสชป.11" localSheetId="2">#REF!</definedName>
    <definedName name="ยกเลิกทางย่อยสชป.11" localSheetId="5">#REF!</definedName>
    <definedName name="ยกเลิกทางย่อยสชป.11">#REF!</definedName>
    <definedName name="ยกเลิกสชป.1" localSheetId="3">#REF!</definedName>
    <definedName name="ยกเลิกสชป.1" localSheetId="2">#REF!</definedName>
    <definedName name="ยกเลิกสชป.1" localSheetId="5">#REF!</definedName>
    <definedName name="ยกเลิกสชป.1">#REF!</definedName>
    <definedName name="ยกเลิกสชป.10" localSheetId="3">#REF!</definedName>
    <definedName name="ยกเลิกสชป.10" localSheetId="2">#REF!</definedName>
    <definedName name="ยกเลิกสชป.10" localSheetId="5">#REF!</definedName>
    <definedName name="ยกเลิกสชป.10">#REF!</definedName>
    <definedName name="ยกเลิกสชป.11" localSheetId="3">#REF!</definedName>
    <definedName name="ยกเลิกสชป.11" localSheetId="2">#REF!</definedName>
    <definedName name="ยกเลิกสชป.11" localSheetId="5">#REF!</definedName>
    <definedName name="ยกเลิกสชป.11">#REF!</definedName>
    <definedName name="ยกเลิกสชป.12" localSheetId="3">#REF!</definedName>
    <definedName name="ยกเลิกสชป.12" localSheetId="2">#REF!</definedName>
    <definedName name="ยกเลิกสชป.12" localSheetId="5">#REF!</definedName>
    <definedName name="ยกเลิกสชป.12">#REF!</definedName>
    <definedName name="ยกเลิกสชป.13" localSheetId="3">#REF!</definedName>
    <definedName name="ยกเลิกสชป.13" localSheetId="2">#REF!</definedName>
    <definedName name="ยกเลิกสชป.13" localSheetId="5">#REF!</definedName>
    <definedName name="ยกเลิกสชป.13">#REF!</definedName>
    <definedName name="ยกเลิกสชป.14" localSheetId="3">#REF!</definedName>
    <definedName name="ยกเลิกสชป.14" localSheetId="2">#REF!</definedName>
    <definedName name="ยกเลิกสชป.14" localSheetId="5">#REF!</definedName>
    <definedName name="ยกเลิกสชป.14">#REF!</definedName>
    <definedName name="ยกเลิกสชป.15" localSheetId="3">#REF!</definedName>
    <definedName name="ยกเลิกสชป.15" localSheetId="2">#REF!</definedName>
    <definedName name="ยกเลิกสชป.15" localSheetId="5">#REF!</definedName>
    <definedName name="ยกเลิกสชป.15">#REF!</definedName>
    <definedName name="ยกเลิกสชป.16" localSheetId="3">#REF!</definedName>
    <definedName name="ยกเลิกสชป.16" localSheetId="2">#REF!</definedName>
    <definedName name="ยกเลิกสชป.16" localSheetId="5">#REF!</definedName>
    <definedName name="ยกเลิกสชป.16">#REF!</definedName>
    <definedName name="ยกเลิกสชป.17" localSheetId="3">#REF!</definedName>
    <definedName name="ยกเลิกสชป.17" localSheetId="2">#REF!</definedName>
    <definedName name="ยกเลิกสชป.17" localSheetId="5">#REF!</definedName>
    <definedName name="ยกเลิกสชป.17">#REF!</definedName>
    <definedName name="ยกเลิกสชป.2" localSheetId="3">#REF!</definedName>
    <definedName name="ยกเลิกสชป.2" localSheetId="2">#REF!</definedName>
    <definedName name="ยกเลิกสชป.2" localSheetId="5">#REF!</definedName>
    <definedName name="ยกเลิกสชป.2">#REF!</definedName>
    <definedName name="ยกเลิกสชป.3" localSheetId="3">#REF!</definedName>
    <definedName name="ยกเลิกสชป.3" localSheetId="2">#REF!</definedName>
    <definedName name="ยกเลิกสชป.3" localSheetId="5">#REF!</definedName>
    <definedName name="ยกเลิกสชป.3">#REF!</definedName>
    <definedName name="ยกเลิกสชป.4" localSheetId="3">#REF!</definedName>
    <definedName name="ยกเลิกสชป.4" localSheetId="2">#REF!</definedName>
    <definedName name="ยกเลิกสชป.4" localSheetId="5">#REF!</definedName>
    <definedName name="ยกเลิกสชป.4">#REF!</definedName>
    <definedName name="ยกเลิกสชป.5" localSheetId="3">#REF!</definedName>
    <definedName name="ยกเลิกสชป.5" localSheetId="2">#REF!</definedName>
    <definedName name="ยกเลิกสชป.5" localSheetId="5">#REF!</definedName>
    <definedName name="ยกเลิกสชป.5">#REF!</definedName>
    <definedName name="ยกเลิกสชป.6" localSheetId="3">#REF!</definedName>
    <definedName name="ยกเลิกสชป.6" localSheetId="2">#REF!</definedName>
    <definedName name="ยกเลิกสชป.6" localSheetId="5">#REF!</definedName>
    <definedName name="ยกเลิกสชป.6">#REF!</definedName>
    <definedName name="ยกเลิกสชป.7" localSheetId="3">#REF!</definedName>
    <definedName name="ยกเลิกสชป.7" localSheetId="2">#REF!</definedName>
    <definedName name="ยกเลิกสชป.7" localSheetId="5">#REF!</definedName>
    <definedName name="ยกเลิกสชป.7">#REF!</definedName>
    <definedName name="ยกเลิกสชป.8" localSheetId="3">#REF!</definedName>
    <definedName name="ยกเลิกสชป.8" localSheetId="2">#REF!</definedName>
    <definedName name="ยกเลิกสชป.8" localSheetId="5">#REF!</definedName>
    <definedName name="ยกเลิกสชป.8">#REF!</definedName>
    <definedName name="ยกเลิกสชป.9" localSheetId="3">#REF!</definedName>
    <definedName name="ยกเลิกสชป.9" localSheetId="2">#REF!</definedName>
    <definedName name="ยกเลิกสชป.9" localSheetId="5">#REF!</definedName>
    <definedName name="ยกเลิกสชป.9">#REF!</definedName>
    <definedName name="ร" localSheetId="3">#REF!</definedName>
    <definedName name="ร" localSheetId="2">#REF!</definedName>
    <definedName name="ร" localSheetId="5">#REF!</definedName>
    <definedName name="ร">#REF!</definedName>
    <definedName name="รต.ด้านหน้า" localSheetId="3">#REF!</definedName>
    <definedName name="รต.ด้านหน้า" localSheetId="2">#REF!</definedName>
    <definedName name="รต.ด้านหน้า" localSheetId="5">#REF!</definedName>
    <definedName name="รต.ด้านหน้า">#REF!</definedName>
    <definedName name="รต.ตัวฝาย" localSheetId="3">#REF!</definedName>
    <definedName name="รต.ตัวฝาย" localSheetId="2">#REF!</definedName>
    <definedName name="รต.ตัวฝาย" localSheetId="5">#REF!</definedName>
    <definedName name="รต.ตัวฝาย">#REF!</definedName>
    <definedName name="รต.ท้ายฝาย" localSheetId="3">#REF!</definedName>
    <definedName name="รต.ท้ายฝาย" localSheetId="2">#REF!</definedName>
    <definedName name="รต.ท้ายฝาย" localSheetId="5">#REF!</definedName>
    <definedName name="รต.ท้ายฝาย">#REF!</definedName>
    <definedName name="รต.พื้นด้านหน้า" localSheetId="3">#REF!</definedName>
    <definedName name="รต.พื้นด้านหน้า" localSheetId="2">#REF!</definedName>
    <definedName name="รต.พื้นด้านหน้า" localSheetId="5">#REF!</definedName>
    <definedName name="รต.พื้นด้านหน้า">#REF!</definedName>
    <definedName name="รตท" localSheetId="3">#REF!</definedName>
    <definedName name="รตท" localSheetId="2">#REF!</definedName>
    <definedName name="รตท" localSheetId="5">#REF!</definedName>
    <definedName name="รตท">#REF!</definedName>
    <definedName name="รตน" localSheetId="3">#REF!</definedName>
    <definedName name="รตน" localSheetId="2">#REF!</definedName>
    <definedName name="รตน" localSheetId="5">#REF!</definedName>
    <definedName name="รตน">#REF!</definedName>
    <definedName name="รตฝ" localSheetId="3">#REF!</definedName>
    <definedName name="รตฝ" localSheetId="2">#REF!</definedName>
    <definedName name="รตฝ" localSheetId="5">#REF!</definedName>
    <definedName name="รตฝ">#REF!</definedName>
    <definedName name="รตพ" localSheetId="3">#REF!</definedName>
    <definedName name="รตพ" localSheetId="2">#REF!</definedName>
    <definedName name="รตพ" localSheetId="5">#REF!</definedName>
    <definedName name="รตพ">#REF!</definedName>
    <definedName name="รวม" localSheetId="3">#REF!</definedName>
    <definedName name="รวม" localSheetId="2">#REF!</definedName>
    <definedName name="รวม" localSheetId="5">#REF!</definedName>
    <definedName name="รวม">#REF!</definedName>
    <definedName name="รวมดำเนินการเอง" localSheetId="3">#REF!</definedName>
    <definedName name="รวมดำเนินการเอง" localSheetId="2">#REF!</definedName>
    <definedName name="รวมดำเนินการเอง" localSheetId="5">#REF!</definedName>
    <definedName name="รวมดำเนินการเอง">#REF!</definedName>
    <definedName name="รหัส" localSheetId="3">#REF!</definedName>
    <definedName name="รหัส" localSheetId="2">#REF!</definedName>
    <definedName name="รหัส" localSheetId="5">#REF!</definedName>
    <definedName name="รหัส">#REF!</definedName>
    <definedName name="รหัสงบประมาณ" localSheetId="3">#REF!</definedName>
    <definedName name="รหัสงบประมาณ" localSheetId="2">#REF!</definedName>
    <definedName name="รหัสงบประมาณ" localSheetId="5">#REF!</definedName>
    <definedName name="รหัสงบประมาณ">#REF!</definedName>
    <definedName name="รหัสจังหวัด" localSheetId="3">#REF!</definedName>
    <definedName name="รหัสจังหวัด" localSheetId="2">#REF!</definedName>
    <definedName name="รหัสจังหวัด" localSheetId="5">#REF!</definedName>
    <definedName name="รหัสจังหวัด">#REF!</definedName>
    <definedName name="รหัสลุ่มน้ำ" localSheetId="3">#REF!</definedName>
    <definedName name="รหัสลุ่มน้ำ" localSheetId="2">#REF!</definedName>
    <definedName name="รหัสลุ่มน้ำ" localSheetId="5">#REF!</definedName>
    <definedName name="รหัสลุ่มน้ำ">#REF!</definedName>
    <definedName name="รอความต้องการ" localSheetId="3">#REF!</definedName>
    <definedName name="รอความต้องการ" localSheetId="2">#REF!</definedName>
    <definedName name="รอความต้องการ" localSheetId="5">#REF!</definedName>
    <definedName name="รอความต้องการ">#REF!</definedName>
    <definedName name="รอความต้องการงปม." localSheetId="3">#REF!</definedName>
    <definedName name="รอความต้องการงปม." localSheetId="2">#REF!</definedName>
    <definedName name="รอความต้องการงปม." localSheetId="5">#REF!</definedName>
    <definedName name="รอความต้องการงปม.">#REF!</definedName>
    <definedName name="รอความต้องการงปม.สชป.1" localSheetId="3">#REF!</definedName>
    <definedName name="รอความต้องการงปม.สชป.1" localSheetId="2">#REF!</definedName>
    <definedName name="รอความต้องการงปม.สชป.1" localSheetId="5">#REF!</definedName>
    <definedName name="รอความต้องการงปม.สชป.1">#REF!</definedName>
    <definedName name="รอความต้องการงปม.สชป.10" localSheetId="3">#REF!</definedName>
    <definedName name="รอความต้องการงปม.สชป.10" localSheetId="2">#REF!</definedName>
    <definedName name="รอความต้องการงปม.สชป.10" localSheetId="5">#REF!</definedName>
    <definedName name="รอความต้องการงปม.สชป.10">#REF!</definedName>
    <definedName name="รอความต้องการงปม.สชป.11" localSheetId="3">#REF!</definedName>
    <definedName name="รอความต้องการงปม.สชป.11" localSheetId="2">#REF!</definedName>
    <definedName name="รอความต้องการงปม.สชป.11" localSheetId="5">#REF!</definedName>
    <definedName name="รอความต้องการงปม.สชป.11">#REF!</definedName>
    <definedName name="รอความต้องการงปม.สชป.12" localSheetId="3">#REF!</definedName>
    <definedName name="รอความต้องการงปม.สชป.12" localSheetId="2">#REF!</definedName>
    <definedName name="รอความต้องการงปม.สชป.12" localSheetId="5">#REF!</definedName>
    <definedName name="รอความต้องการงปม.สชป.12">#REF!</definedName>
    <definedName name="รอความต้องการงปม.สชป.13" localSheetId="3">#REF!</definedName>
    <definedName name="รอความต้องการงปม.สชป.13" localSheetId="2">#REF!</definedName>
    <definedName name="รอความต้องการงปม.สชป.13" localSheetId="5">#REF!</definedName>
    <definedName name="รอความต้องการงปม.สชป.13">#REF!</definedName>
    <definedName name="รอความต้องการงปม.สชป.14" localSheetId="3">#REF!</definedName>
    <definedName name="รอความต้องการงปม.สชป.14" localSheetId="2">#REF!</definedName>
    <definedName name="รอความต้องการงปม.สชป.14" localSheetId="5">#REF!</definedName>
    <definedName name="รอความต้องการงปม.สชป.14">#REF!</definedName>
    <definedName name="รอความต้องการงปม.สชป.15" localSheetId="3">#REF!</definedName>
    <definedName name="รอความต้องการงปม.สชป.15" localSheetId="2">#REF!</definedName>
    <definedName name="รอความต้องการงปม.สชป.15" localSheetId="5">#REF!</definedName>
    <definedName name="รอความต้องการงปม.สชป.15">#REF!</definedName>
    <definedName name="รอความต้องการงปม.สชป.16" localSheetId="3">#REF!</definedName>
    <definedName name="รอความต้องการงปม.สชป.16" localSheetId="2">#REF!</definedName>
    <definedName name="รอความต้องการงปม.สชป.16" localSheetId="5">#REF!</definedName>
    <definedName name="รอความต้องการงปม.สชป.16">#REF!</definedName>
    <definedName name="รอความต้องการงปม.สชป.17" localSheetId="3">#REF!</definedName>
    <definedName name="รอความต้องการงปม.สชป.17" localSheetId="2">#REF!</definedName>
    <definedName name="รอความต้องการงปม.สชป.17" localSheetId="5">#REF!</definedName>
    <definedName name="รอความต้องการงปม.สชป.17">#REF!</definedName>
    <definedName name="รอความต้องการงปม.สชป.2" localSheetId="3">#REF!</definedName>
    <definedName name="รอความต้องการงปม.สชป.2" localSheetId="2">#REF!</definedName>
    <definedName name="รอความต้องการงปม.สชป.2" localSheetId="5">#REF!</definedName>
    <definedName name="รอความต้องการงปม.สชป.2">#REF!</definedName>
    <definedName name="รอความต้องการงปม.สชป.3" localSheetId="3">#REF!</definedName>
    <definedName name="รอความต้องการงปม.สชป.3" localSheetId="2">#REF!</definedName>
    <definedName name="รอความต้องการงปม.สชป.3" localSheetId="5">#REF!</definedName>
    <definedName name="รอความต้องการงปม.สชป.3">#REF!</definedName>
    <definedName name="รอความต้องการงปม.สชป.4" localSheetId="3">#REF!</definedName>
    <definedName name="รอความต้องการงปม.สชป.4" localSheetId="2">#REF!</definedName>
    <definedName name="รอความต้องการงปม.สชป.4" localSheetId="5">#REF!</definedName>
    <definedName name="รอความต้องการงปม.สชป.4">#REF!</definedName>
    <definedName name="รอความต้องการงปม.สชป.5" localSheetId="3">#REF!</definedName>
    <definedName name="รอความต้องการงปม.สชป.5" localSheetId="2">#REF!</definedName>
    <definedName name="รอความต้องการงปม.สชป.5" localSheetId="5">#REF!</definedName>
    <definedName name="รอความต้องการงปม.สชป.5">#REF!</definedName>
    <definedName name="รอความต้องการงปม.สชป.6" localSheetId="3">#REF!</definedName>
    <definedName name="รอความต้องการงปม.สชป.6" localSheetId="2">#REF!</definedName>
    <definedName name="รอความต้องการงปม.สชป.6" localSheetId="5">#REF!</definedName>
    <definedName name="รอความต้องการงปม.สชป.6">#REF!</definedName>
    <definedName name="รอความต้องการงปม.สชป.7" localSheetId="3">#REF!</definedName>
    <definedName name="รอความต้องการงปม.สชป.7" localSheetId="2">#REF!</definedName>
    <definedName name="รอความต้องการงปม.สชป.7" localSheetId="5">#REF!</definedName>
    <definedName name="รอความต้องการงปม.สชป.7">#REF!</definedName>
    <definedName name="รอความต้องการงปม.สชป.8" localSheetId="3">#REF!</definedName>
    <definedName name="รอความต้องการงปม.สชป.8" localSheetId="2">#REF!</definedName>
    <definedName name="รอความต้องการงปม.สชป.8" localSheetId="5">#REF!</definedName>
    <definedName name="รอความต้องการงปม.สชป.8">#REF!</definedName>
    <definedName name="รอความต้องการงปม.สชป.9" localSheetId="3">#REF!</definedName>
    <definedName name="รอความต้องการงปม.สชป.9" localSheetId="2">#REF!</definedName>
    <definedName name="รอความต้องการงปม.สชป.9" localSheetId="5">#REF!</definedName>
    <definedName name="รอความต้องการงปม.สชป.9">#REF!</definedName>
    <definedName name="รอความต้องการสชป.1" localSheetId="3">#REF!</definedName>
    <definedName name="รอความต้องการสชป.1" localSheetId="2">#REF!</definedName>
    <definedName name="รอความต้องการสชป.1" localSheetId="5">#REF!</definedName>
    <definedName name="รอความต้องการสชป.1">#REF!</definedName>
    <definedName name="รอความต้องการสชป.10" localSheetId="3">#REF!</definedName>
    <definedName name="รอความต้องการสชป.10" localSheetId="2">#REF!</definedName>
    <definedName name="รอความต้องการสชป.10" localSheetId="5">#REF!</definedName>
    <definedName name="รอความต้องการสชป.10">#REF!</definedName>
    <definedName name="รอความต้องการสชป.11" localSheetId="3">#REF!</definedName>
    <definedName name="รอความต้องการสชป.11" localSheetId="2">#REF!</definedName>
    <definedName name="รอความต้องการสชป.11" localSheetId="5">#REF!</definedName>
    <definedName name="รอความต้องการสชป.11">#REF!</definedName>
    <definedName name="รอความต้องการสชป.12" localSheetId="3">#REF!</definedName>
    <definedName name="รอความต้องการสชป.12" localSheetId="2">#REF!</definedName>
    <definedName name="รอความต้องการสชป.12" localSheetId="5">#REF!</definedName>
    <definedName name="รอความต้องการสชป.12">#REF!</definedName>
    <definedName name="รอความต้องการสชป.13" localSheetId="3">#REF!</definedName>
    <definedName name="รอความต้องการสชป.13" localSheetId="2">#REF!</definedName>
    <definedName name="รอความต้องการสชป.13" localSheetId="5">#REF!</definedName>
    <definedName name="รอความต้องการสชป.13">#REF!</definedName>
    <definedName name="รอความต้องการสชป.14" localSheetId="3">#REF!</definedName>
    <definedName name="รอความต้องการสชป.14" localSheetId="2">#REF!</definedName>
    <definedName name="รอความต้องการสชป.14" localSheetId="5">#REF!</definedName>
    <definedName name="รอความต้องการสชป.14">#REF!</definedName>
    <definedName name="รอความต้องการสชป.15" localSheetId="3">#REF!</definedName>
    <definedName name="รอความต้องการสชป.15" localSheetId="2">#REF!</definedName>
    <definedName name="รอความต้องการสชป.15" localSheetId="5">#REF!</definedName>
    <definedName name="รอความต้องการสชป.15">#REF!</definedName>
    <definedName name="รอความต้องการสชป.16" localSheetId="3">#REF!</definedName>
    <definedName name="รอความต้องการสชป.16" localSheetId="2">#REF!</definedName>
    <definedName name="รอความต้องการสชป.16" localSheetId="5">#REF!</definedName>
    <definedName name="รอความต้องการสชป.16">#REF!</definedName>
    <definedName name="รอความต้องการสชป.17" localSheetId="3">#REF!</definedName>
    <definedName name="รอความต้องการสชป.17" localSheetId="2">#REF!</definedName>
    <definedName name="รอความต้องการสชป.17" localSheetId="5">#REF!</definedName>
    <definedName name="รอความต้องการสชป.17">#REF!</definedName>
    <definedName name="รอความต้องการสชป.2" localSheetId="3">#REF!</definedName>
    <definedName name="รอความต้องการสชป.2" localSheetId="2">#REF!</definedName>
    <definedName name="รอความต้องการสชป.2" localSheetId="5">#REF!</definedName>
    <definedName name="รอความต้องการสชป.2">#REF!</definedName>
    <definedName name="รอความต้องการสชป.3" localSheetId="3">#REF!</definedName>
    <definedName name="รอความต้องการสชป.3" localSheetId="2">#REF!</definedName>
    <definedName name="รอความต้องการสชป.3" localSheetId="5">#REF!</definedName>
    <definedName name="รอความต้องการสชป.3">#REF!</definedName>
    <definedName name="รอความต้องการสชป.4" localSheetId="3">#REF!</definedName>
    <definedName name="รอความต้องการสชป.4" localSheetId="2">#REF!</definedName>
    <definedName name="รอความต้องการสชป.4" localSheetId="5">#REF!</definedName>
    <definedName name="รอความต้องการสชป.4">#REF!</definedName>
    <definedName name="รอความต้องการสชป.5" localSheetId="3">#REF!</definedName>
    <definedName name="รอความต้องการสชป.5" localSheetId="2">#REF!</definedName>
    <definedName name="รอความต้องการสชป.5" localSheetId="5">#REF!</definedName>
    <definedName name="รอความต้องการสชป.5">#REF!</definedName>
    <definedName name="รอความต้องการสชป.6" localSheetId="3">#REF!</definedName>
    <definedName name="รอความต้องการสชป.6" localSheetId="2">#REF!</definedName>
    <definedName name="รอความต้องการสชป.6" localSheetId="5">#REF!</definedName>
    <definedName name="รอความต้องการสชป.6">#REF!</definedName>
    <definedName name="รอความต้องการสชป.7" localSheetId="3">#REF!</definedName>
    <definedName name="รอความต้องการสชป.7" localSheetId="2">#REF!</definedName>
    <definedName name="รอความต้องการสชป.7" localSheetId="5">#REF!</definedName>
    <definedName name="รอความต้องการสชป.7">#REF!</definedName>
    <definedName name="รอความต้องการสชป.8" localSheetId="3">#REF!</definedName>
    <definedName name="รอความต้องการสชป.8" localSheetId="2">#REF!</definedName>
    <definedName name="รอความต้องการสชป.8" localSheetId="5">#REF!</definedName>
    <definedName name="รอความต้องการสชป.8">#REF!</definedName>
    <definedName name="รอความต้องการสชป.9" localSheetId="3">#REF!</definedName>
    <definedName name="รอความต้องการสชป.9" localSheetId="2">#REF!</definedName>
    <definedName name="รอความต้องการสชป.9" localSheetId="5">#REF!</definedName>
    <definedName name="รอความต้องการสชป.9">#REF!</definedName>
    <definedName name="รองวด" localSheetId="3">#REF!</definedName>
    <definedName name="รองวด" localSheetId="2">#REF!</definedName>
    <definedName name="รองวด" localSheetId="5">#REF!</definedName>
    <definedName name="รองวด">#REF!</definedName>
    <definedName name="รองวดทางย่อย" localSheetId="3">#REF!</definedName>
    <definedName name="รองวดทางย่อย" localSheetId="2">#REF!</definedName>
    <definedName name="รองวดทางย่อย" localSheetId="5">#REF!</definedName>
    <definedName name="รองวดทางย่อย">#REF!</definedName>
    <definedName name="รองวดทางย่อยสชป.1" localSheetId="3">#REF!</definedName>
    <definedName name="รองวดทางย่อยสชป.1" localSheetId="2">#REF!</definedName>
    <definedName name="รองวดทางย่อยสชป.1" localSheetId="5">#REF!</definedName>
    <definedName name="รองวดทางย่อยสชป.1">#REF!</definedName>
    <definedName name="รองวดทางย่อยสชป.10" localSheetId="3">#REF!</definedName>
    <definedName name="รองวดทางย่อยสชป.10" localSheetId="2">#REF!</definedName>
    <definedName name="รองวดทางย่อยสชป.10" localSheetId="5">#REF!</definedName>
    <definedName name="รองวดทางย่อยสชป.10">#REF!</definedName>
    <definedName name="รองวดทางย่อยสชป.11" localSheetId="3">#REF!</definedName>
    <definedName name="รองวดทางย่อยสชป.11" localSheetId="2">#REF!</definedName>
    <definedName name="รองวดทางย่อยสชป.11" localSheetId="5">#REF!</definedName>
    <definedName name="รองวดทางย่อยสชป.11">#REF!</definedName>
    <definedName name="รองวดทางย่อยสชป.12" localSheetId="3">#REF!</definedName>
    <definedName name="รองวดทางย่อยสชป.12" localSheetId="2">#REF!</definedName>
    <definedName name="รองวดทางย่อยสชป.12" localSheetId="5">#REF!</definedName>
    <definedName name="รองวดทางย่อยสชป.12">#REF!</definedName>
    <definedName name="รองวดทางย่อยสชป.2" localSheetId="3">#REF!</definedName>
    <definedName name="รองวดทางย่อยสชป.2" localSheetId="2">#REF!</definedName>
    <definedName name="รองวดทางย่อยสชป.2" localSheetId="5">#REF!</definedName>
    <definedName name="รองวดทางย่อยสชป.2">#REF!</definedName>
    <definedName name="รองวดทางย่อยสชป.3" localSheetId="3">#REF!</definedName>
    <definedName name="รองวดทางย่อยสชป.3" localSheetId="2">#REF!</definedName>
    <definedName name="รองวดทางย่อยสชป.3" localSheetId="5">#REF!</definedName>
    <definedName name="รองวดทางย่อยสชป.3">#REF!</definedName>
    <definedName name="รองวดทางย่อยสชป.4" localSheetId="3">#REF!</definedName>
    <definedName name="รองวดทางย่อยสชป.4" localSheetId="2">#REF!</definedName>
    <definedName name="รองวดทางย่อยสชป.4" localSheetId="5">#REF!</definedName>
    <definedName name="รองวดทางย่อยสชป.4">#REF!</definedName>
    <definedName name="รองวดทางย่อยสชป.5" localSheetId="3">#REF!</definedName>
    <definedName name="รองวดทางย่อยสชป.5" localSheetId="2">#REF!</definedName>
    <definedName name="รองวดทางย่อยสชป.5" localSheetId="5">#REF!</definedName>
    <definedName name="รองวดทางย่อยสชป.5">#REF!</definedName>
    <definedName name="รองวดทางย่อยสชป.6" localSheetId="3">#REF!</definedName>
    <definedName name="รองวดทางย่อยสชป.6" localSheetId="2">#REF!</definedName>
    <definedName name="รองวดทางย่อยสชป.6" localSheetId="5">#REF!</definedName>
    <definedName name="รองวดทางย่อยสชป.6">#REF!</definedName>
    <definedName name="รองวดทางย่อยสชป.7" localSheetId="3">#REF!</definedName>
    <definedName name="รองวดทางย่อยสชป.7" localSheetId="2">#REF!</definedName>
    <definedName name="รองวดทางย่อยสชป.7" localSheetId="5">#REF!</definedName>
    <definedName name="รองวดทางย่อยสชป.7">#REF!</definedName>
    <definedName name="รองวดทางย่อยสชป.8" localSheetId="3">#REF!</definedName>
    <definedName name="รองวดทางย่อยสชป.8" localSheetId="2">#REF!</definedName>
    <definedName name="รองวดทางย่อยสชป.8" localSheetId="5">#REF!</definedName>
    <definedName name="รองวดทางย่อยสชป.8">#REF!</definedName>
    <definedName name="รองวดทางย่อยสชป.9" localSheetId="3">#REF!</definedName>
    <definedName name="รองวดทางย่อยสชป.9" localSheetId="2">#REF!</definedName>
    <definedName name="รองวดทางย่อยสชป.9" localSheetId="5">#REF!</definedName>
    <definedName name="รองวดทางย่อยสชป.9">#REF!</definedName>
    <definedName name="รองวดปรับปรุงระบบ" localSheetId="3">#REF!</definedName>
    <definedName name="รองวดปรับปรุงระบบ" localSheetId="2">#REF!</definedName>
    <definedName name="รองวดปรับปรุงระบบ" localSheetId="5">#REF!</definedName>
    <definedName name="รองวดปรับปรุงระบบ">#REF!</definedName>
    <definedName name="รองวดปรับปรุงฯสชป.1" localSheetId="3">#REF!</definedName>
    <definedName name="รองวดปรับปรุงฯสชป.1" localSheetId="2">#REF!</definedName>
    <definedName name="รองวดปรับปรุงฯสชป.1" localSheetId="5">#REF!</definedName>
    <definedName name="รองวดปรับปรุงฯสชป.1">#REF!</definedName>
    <definedName name="รองวดปรับปรุงฯสชป.10" localSheetId="3">#REF!</definedName>
    <definedName name="รองวดปรับปรุงฯสชป.10" localSheetId="2">#REF!</definedName>
    <definedName name="รองวดปรับปรุงฯสชป.10" localSheetId="5">#REF!</definedName>
    <definedName name="รองวดปรับปรุงฯสชป.10">#REF!</definedName>
    <definedName name="รองวดปรับปรุงฯสชป.11" localSheetId="3">#REF!</definedName>
    <definedName name="รองวดปรับปรุงฯสชป.11" localSheetId="2">#REF!</definedName>
    <definedName name="รองวดปรับปรุงฯสชป.11" localSheetId="5">#REF!</definedName>
    <definedName name="รองวดปรับปรุงฯสชป.11">#REF!</definedName>
    <definedName name="รองวดปรับปรุงฯสชป.12" localSheetId="3">#REF!</definedName>
    <definedName name="รองวดปรับปรุงฯสชป.12" localSheetId="2">#REF!</definedName>
    <definedName name="รองวดปรับปรุงฯสชป.12" localSheetId="5">#REF!</definedName>
    <definedName name="รองวดปรับปรุงฯสชป.12">#REF!</definedName>
    <definedName name="รองวดปรับปรุงฯสชป.2" localSheetId="3">#REF!</definedName>
    <definedName name="รองวดปรับปรุงฯสชป.2" localSheetId="2">#REF!</definedName>
    <definedName name="รองวดปรับปรุงฯสชป.2" localSheetId="5">#REF!</definedName>
    <definedName name="รองวดปรับปรุงฯสชป.2">#REF!</definedName>
    <definedName name="รองวดปรับปรุงฯสชป.3" localSheetId="3">#REF!</definedName>
    <definedName name="รองวดปรับปรุงฯสชป.3" localSheetId="2">#REF!</definedName>
    <definedName name="รองวดปรับปรุงฯสชป.3" localSheetId="5">#REF!</definedName>
    <definedName name="รองวดปรับปรุงฯสชป.3">#REF!</definedName>
    <definedName name="รองวดปรับปรุงฯสชป.4" localSheetId="3">#REF!</definedName>
    <definedName name="รองวดปรับปรุงฯสชป.4" localSheetId="2">#REF!</definedName>
    <definedName name="รองวดปรับปรุงฯสชป.4" localSheetId="5">#REF!</definedName>
    <definedName name="รองวดปรับปรุงฯสชป.4">#REF!</definedName>
    <definedName name="รองวดปรับปรุงฯสชป.5" localSheetId="3">#REF!</definedName>
    <definedName name="รองวดปรับปรุงฯสชป.5" localSheetId="2">#REF!</definedName>
    <definedName name="รองวดปรับปรุงฯสชป.5" localSheetId="5">#REF!</definedName>
    <definedName name="รองวดปรับปรุงฯสชป.5">#REF!</definedName>
    <definedName name="รองวดปรับปรุงฯสชป.6" localSheetId="3">#REF!</definedName>
    <definedName name="รองวดปรับปรุงฯสชป.6" localSheetId="2">#REF!</definedName>
    <definedName name="รองวดปรับปรุงฯสชป.6" localSheetId="5">#REF!</definedName>
    <definedName name="รองวดปรับปรุงฯสชป.6">#REF!</definedName>
    <definedName name="รองวดปรับปรุงฯสชป.7" localSheetId="3">#REF!</definedName>
    <definedName name="รองวดปรับปรุงฯสชป.7" localSheetId="2">#REF!</definedName>
    <definedName name="รองวดปรับปรุงฯสชป.7" localSheetId="5">#REF!</definedName>
    <definedName name="รองวดปรับปรุงฯสชป.7">#REF!</definedName>
    <definedName name="รองวดปรับปรุงฯสชป.8" localSheetId="3">#REF!</definedName>
    <definedName name="รองวดปรับปรุงฯสชป.8" localSheetId="2">#REF!</definedName>
    <definedName name="รองวดปรับปรุงฯสชป.8" localSheetId="5">#REF!</definedName>
    <definedName name="รองวดปรับปรุงฯสชป.8">#REF!</definedName>
    <definedName name="รองวดปรับปรุงฯสชป.9" localSheetId="3">#REF!</definedName>
    <definedName name="รองวดปรับปรุงฯสชป.9" localSheetId="2">#REF!</definedName>
    <definedName name="รองวดปรับปรุงฯสชป.9" localSheetId="5">#REF!</definedName>
    <definedName name="รองวดปรับปรุงฯสชป.9">#REF!</definedName>
    <definedName name="รองวดสชป.1" localSheetId="3">#REF!</definedName>
    <definedName name="รองวดสชป.1" localSheetId="2">#REF!</definedName>
    <definedName name="รองวดสชป.1" localSheetId="5">#REF!</definedName>
    <definedName name="รองวดสชป.1">#REF!</definedName>
    <definedName name="รองวดสชป.10" localSheetId="3">#REF!</definedName>
    <definedName name="รองวดสชป.10" localSheetId="2">#REF!</definedName>
    <definedName name="รองวดสชป.10" localSheetId="5">#REF!</definedName>
    <definedName name="รองวดสชป.10">#REF!</definedName>
    <definedName name="รองวดสชป.11" localSheetId="3">#REF!</definedName>
    <definedName name="รองวดสชป.11" localSheetId="2">#REF!</definedName>
    <definedName name="รองวดสชป.11" localSheetId="5">#REF!</definedName>
    <definedName name="รองวดสชป.11">#REF!</definedName>
    <definedName name="รองวดสชป.12" localSheetId="3">#REF!</definedName>
    <definedName name="รองวดสชป.12" localSheetId="2">#REF!</definedName>
    <definedName name="รองวดสชป.12" localSheetId="5">#REF!</definedName>
    <definedName name="รองวดสชป.12">#REF!</definedName>
    <definedName name="รองวดสชป.13" localSheetId="3">#REF!</definedName>
    <definedName name="รองวดสชป.13" localSheetId="2">#REF!</definedName>
    <definedName name="รองวดสชป.13" localSheetId="5">#REF!</definedName>
    <definedName name="รองวดสชป.13">#REF!</definedName>
    <definedName name="รองวดสชป.14" localSheetId="3">#REF!</definedName>
    <definedName name="รองวดสชป.14" localSheetId="2">#REF!</definedName>
    <definedName name="รองวดสชป.14" localSheetId="5">#REF!</definedName>
    <definedName name="รองวดสชป.14">#REF!</definedName>
    <definedName name="รองวดสชป.15" localSheetId="3">#REF!</definedName>
    <definedName name="รองวดสชป.15" localSheetId="2">#REF!</definedName>
    <definedName name="รองวดสชป.15" localSheetId="5">#REF!</definedName>
    <definedName name="รองวดสชป.15">#REF!</definedName>
    <definedName name="รองวดสชป.16" localSheetId="3">#REF!</definedName>
    <definedName name="รองวดสชป.16" localSheetId="2">#REF!</definedName>
    <definedName name="รองวดสชป.16" localSheetId="5">#REF!</definedName>
    <definedName name="รองวดสชป.16">#REF!</definedName>
    <definedName name="รองวดสชป.17" localSheetId="3">#REF!</definedName>
    <definedName name="รองวดสชป.17" localSheetId="2">#REF!</definedName>
    <definedName name="รองวดสชป.17" localSheetId="5">#REF!</definedName>
    <definedName name="รองวดสชป.17">#REF!</definedName>
    <definedName name="รองวดสชป.2" localSheetId="3">#REF!</definedName>
    <definedName name="รองวดสชป.2" localSheetId="2">#REF!</definedName>
    <definedName name="รองวดสชป.2" localSheetId="5">#REF!</definedName>
    <definedName name="รองวดสชป.2">#REF!</definedName>
    <definedName name="รองวดสชป.3" localSheetId="3">#REF!</definedName>
    <definedName name="รองวดสชป.3" localSheetId="2">#REF!</definedName>
    <definedName name="รองวดสชป.3" localSheetId="5">#REF!</definedName>
    <definedName name="รองวดสชป.3">#REF!</definedName>
    <definedName name="รองวดสชป.4" localSheetId="3">#REF!</definedName>
    <definedName name="รองวดสชป.4" localSheetId="2">#REF!</definedName>
    <definedName name="รองวดสชป.4" localSheetId="5">#REF!</definedName>
    <definedName name="รองวดสชป.4">#REF!</definedName>
    <definedName name="รองวดสชป.5" localSheetId="3">#REF!</definedName>
    <definedName name="รองวดสชป.5" localSheetId="2">#REF!</definedName>
    <definedName name="รองวดสชป.5" localSheetId="5">#REF!</definedName>
    <definedName name="รองวดสชป.5">#REF!</definedName>
    <definedName name="รองวดสชป.6" localSheetId="3">#REF!</definedName>
    <definedName name="รองวดสชป.6" localSheetId="2">#REF!</definedName>
    <definedName name="รองวดสชป.6" localSheetId="5">#REF!</definedName>
    <definedName name="รองวดสชป.6">#REF!</definedName>
    <definedName name="รองวดสชป.7" localSheetId="3">#REF!</definedName>
    <definedName name="รองวดสชป.7" localSheetId="2">#REF!</definedName>
    <definedName name="รองวดสชป.7" localSheetId="5">#REF!</definedName>
    <definedName name="รองวดสชป.7">#REF!</definedName>
    <definedName name="รองวดสชป.8" localSheetId="3">#REF!</definedName>
    <definedName name="รองวดสชป.8" localSheetId="2">#REF!</definedName>
    <definedName name="รองวดสชป.8" localSheetId="5">#REF!</definedName>
    <definedName name="รองวดสชป.8">#REF!</definedName>
    <definedName name="รองวดสชป.9" localSheetId="3">#REF!</definedName>
    <definedName name="รองวดสชป.9" localSheetId="2">#REF!</definedName>
    <definedName name="รองวดสชป.9" localSheetId="5">#REF!</definedName>
    <definedName name="รองวดสชป.9">#REF!</definedName>
    <definedName name="รอตรวจสอบ" localSheetId="3">#REF!</definedName>
    <definedName name="รอตรวจสอบ" localSheetId="2">#REF!</definedName>
    <definedName name="รอตรวจสอบ" localSheetId="5">#REF!</definedName>
    <definedName name="รอตรวจสอบ">#REF!</definedName>
    <definedName name="รอตรวจสอบสชป.1" localSheetId="3">#REF!</definedName>
    <definedName name="รอตรวจสอบสชป.1" localSheetId="2">#REF!</definedName>
    <definedName name="รอตรวจสอบสชป.1" localSheetId="5">#REF!</definedName>
    <definedName name="รอตรวจสอบสชป.1">#REF!</definedName>
    <definedName name="รอตรวจสอบสชป.10" localSheetId="3">#REF!</definedName>
    <definedName name="รอตรวจสอบสชป.10" localSheetId="2">#REF!</definedName>
    <definedName name="รอตรวจสอบสชป.10" localSheetId="5">#REF!</definedName>
    <definedName name="รอตรวจสอบสชป.10">#REF!</definedName>
    <definedName name="รอตรวจสอบสชป.11" localSheetId="3">#REF!</definedName>
    <definedName name="รอตรวจสอบสชป.11" localSheetId="2">#REF!</definedName>
    <definedName name="รอตรวจสอบสชป.11" localSheetId="5">#REF!</definedName>
    <definedName name="รอตรวจสอบสชป.11">#REF!</definedName>
    <definedName name="รอตรวจสอบสชป.12" localSheetId="3">#REF!</definedName>
    <definedName name="รอตรวจสอบสชป.12" localSheetId="2">#REF!</definedName>
    <definedName name="รอตรวจสอบสชป.12" localSheetId="5">#REF!</definedName>
    <definedName name="รอตรวจสอบสชป.12">#REF!</definedName>
    <definedName name="รอตรวจสอบสชป.13" localSheetId="3">#REF!</definedName>
    <definedName name="รอตรวจสอบสชป.13" localSheetId="2">#REF!</definedName>
    <definedName name="รอตรวจสอบสชป.13" localSheetId="5">#REF!</definedName>
    <definedName name="รอตรวจสอบสชป.13">#REF!</definedName>
    <definedName name="รอตรวจสอบสชป.14" localSheetId="3">#REF!</definedName>
    <definedName name="รอตรวจสอบสชป.14" localSheetId="2">#REF!</definedName>
    <definedName name="รอตรวจสอบสชป.14" localSheetId="5">#REF!</definedName>
    <definedName name="รอตรวจสอบสชป.14">#REF!</definedName>
    <definedName name="รอตรวจสอบสชป.15" localSheetId="3">#REF!</definedName>
    <definedName name="รอตรวจสอบสชป.15" localSheetId="2">#REF!</definedName>
    <definedName name="รอตรวจสอบสชป.15" localSheetId="5">#REF!</definedName>
    <definedName name="รอตรวจสอบสชป.15">#REF!</definedName>
    <definedName name="รอตรวจสอบสชป.16" localSheetId="3">#REF!</definedName>
    <definedName name="รอตรวจสอบสชป.16" localSheetId="2">#REF!</definedName>
    <definedName name="รอตรวจสอบสชป.16" localSheetId="5">#REF!</definedName>
    <definedName name="รอตรวจสอบสชป.16">#REF!</definedName>
    <definedName name="รอตรวจสอบสชป.17" localSheetId="3">#REF!</definedName>
    <definedName name="รอตรวจสอบสชป.17" localSheetId="2">#REF!</definedName>
    <definedName name="รอตรวจสอบสชป.17" localSheetId="5">#REF!</definedName>
    <definedName name="รอตรวจสอบสชป.17">#REF!</definedName>
    <definedName name="รอตรวจสอบสชป.2" localSheetId="3">#REF!</definedName>
    <definedName name="รอตรวจสอบสชป.2" localSheetId="2">#REF!</definedName>
    <definedName name="รอตรวจสอบสชป.2" localSheetId="5">#REF!</definedName>
    <definedName name="รอตรวจสอบสชป.2">#REF!</definedName>
    <definedName name="รอตรวจสอบสชป.3" localSheetId="3">#REF!</definedName>
    <definedName name="รอตรวจสอบสชป.3" localSheetId="2">#REF!</definedName>
    <definedName name="รอตรวจสอบสชป.3" localSheetId="5">#REF!</definedName>
    <definedName name="รอตรวจสอบสชป.3">#REF!</definedName>
    <definedName name="รอตรวจสอบสชป.4" localSheetId="3">#REF!</definedName>
    <definedName name="รอตรวจสอบสชป.4" localSheetId="2">#REF!</definedName>
    <definedName name="รอตรวจสอบสชป.4" localSheetId="5">#REF!</definedName>
    <definedName name="รอตรวจสอบสชป.4">#REF!</definedName>
    <definedName name="รอตรวจสอบสชป.5" localSheetId="3">#REF!</definedName>
    <definedName name="รอตรวจสอบสชป.5" localSheetId="2">#REF!</definedName>
    <definedName name="รอตรวจสอบสชป.5" localSheetId="5">#REF!</definedName>
    <definedName name="รอตรวจสอบสชป.5">#REF!</definedName>
    <definedName name="รอตรวจสอบสชป.6" localSheetId="3">#REF!</definedName>
    <definedName name="รอตรวจสอบสชป.6" localSheetId="2">#REF!</definedName>
    <definedName name="รอตรวจสอบสชป.6" localSheetId="5">#REF!</definedName>
    <definedName name="รอตรวจสอบสชป.6">#REF!</definedName>
    <definedName name="รอตรวจสอบสชป.7" localSheetId="3">#REF!</definedName>
    <definedName name="รอตรวจสอบสชป.7" localSheetId="2">#REF!</definedName>
    <definedName name="รอตรวจสอบสชป.7" localSheetId="5">#REF!</definedName>
    <definedName name="รอตรวจสอบสชป.7">#REF!</definedName>
    <definedName name="รอตรวจสอบสชป.8" localSheetId="3">#REF!</definedName>
    <definedName name="รอตรวจสอบสชป.8" localSheetId="2">#REF!</definedName>
    <definedName name="รอตรวจสอบสชป.8" localSheetId="5">#REF!</definedName>
    <definedName name="รอตรวจสอบสชป.8">#REF!</definedName>
    <definedName name="รอตรวจสอบสชป.9" localSheetId="3">#REF!</definedName>
    <definedName name="รอตรวจสอบสชป.9" localSheetId="2">#REF!</definedName>
    <definedName name="รอตรวจสอบสชป.9" localSheetId="5">#REF!</definedName>
    <definedName name="รอตรวจสอบสชป.9">#REF!</definedName>
    <definedName name="รายการความต้องการ" localSheetId="3">#REF!</definedName>
    <definedName name="รายการความต้องการ" localSheetId="2">#REF!</definedName>
    <definedName name="รายการความต้องการ" localSheetId="5">#REF!</definedName>
    <definedName name="รายการความต้องการ">#REF!</definedName>
    <definedName name="รายการความต้องการงปม." localSheetId="3">#REF!</definedName>
    <definedName name="รายการความต้องการงปม." localSheetId="2">#REF!</definedName>
    <definedName name="รายการความต้องการงปม." localSheetId="5">#REF!</definedName>
    <definedName name="รายการความต้องการงปม.">#REF!</definedName>
    <definedName name="รายการความต้องการงปม.สชป.1" localSheetId="3">#REF!</definedName>
    <definedName name="รายการความต้องการงปม.สชป.1" localSheetId="2">#REF!</definedName>
    <definedName name="รายการความต้องการงปม.สชป.1" localSheetId="5">#REF!</definedName>
    <definedName name="รายการความต้องการงปม.สชป.1">#REF!</definedName>
    <definedName name="รายการความต้องการงปม.สชป.10" localSheetId="3">#REF!</definedName>
    <definedName name="รายการความต้องการงปม.สชป.10" localSheetId="2">#REF!</definedName>
    <definedName name="รายการความต้องการงปม.สชป.10" localSheetId="5">#REF!</definedName>
    <definedName name="รายการความต้องการงปม.สชป.10">#REF!</definedName>
    <definedName name="รายการความต้องการงปม.สชป.11" localSheetId="3">#REF!</definedName>
    <definedName name="รายการความต้องการงปม.สชป.11" localSheetId="2">#REF!</definedName>
    <definedName name="รายการความต้องการงปม.สชป.11" localSheetId="5">#REF!</definedName>
    <definedName name="รายการความต้องการงปม.สชป.11">#REF!</definedName>
    <definedName name="รายการความต้องการงปม.สชป.12" localSheetId="3">#REF!</definedName>
    <definedName name="รายการความต้องการงปม.สชป.12" localSheetId="2">#REF!</definedName>
    <definedName name="รายการความต้องการงปม.สชป.12" localSheetId="5">#REF!</definedName>
    <definedName name="รายการความต้องการงปม.สชป.12">#REF!</definedName>
    <definedName name="รายการความต้องการงปม.สชป.13" localSheetId="3">#REF!</definedName>
    <definedName name="รายการความต้องการงปม.สชป.13" localSheetId="2">#REF!</definedName>
    <definedName name="รายการความต้องการงปม.สชป.13" localSheetId="5">#REF!</definedName>
    <definedName name="รายการความต้องการงปม.สชป.13">#REF!</definedName>
    <definedName name="รายการความต้องการงปม.สชป.14" localSheetId="3">#REF!</definedName>
    <definedName name="รายการความต้องการงปม.สชป.14" localSheetId="2">#REF!</definedName>
    <definedName name="รายการความต้องการงปม.สชป.14" localSheetId="5">#REF!</definedName>
    <definedName name="รายการความต้องการงปม.สชป.14">#REF!</definedName>
    <definedName name="รายการความต้องการงปม.สชป.15" localSheetId="3">#REF!</definedName>
    <definedName name="รายการความต้องการงปม.สชป.15" localSheetId="2">#REF!</definedName>
    <definedName name="รายการความต้องการงปม.สชป.15" localSheetId="5">#REF!</definedName>
    <definedName name="รายการความต้องการงปม.สชป.15">#REF!</definedName>
    <definedName name="รายการความต้องการงปม.สชป.16" localSheetId="3">#REF!</definedName>
    <definedName name="รายการความต้องการงปม.สชป.16" localSheetId="2">#REF!</definedName>
    <definedName name="รายการความต้องการงปม.สชป.16" localSheetId="5">#REF!</definedName>
    <definedName name="รายการความต้องการงปม.สชป.16">#REF!</definedName>
    <definedName name="รายการความต้องการงปม.สชป.17" localSheetId="3">#REF!</definedName>
    <definedName name="รายการความต้องการงปม.สชป.17" localSheetId="2">#REF!</definedName>
    <definedName name="รายการความต้องการงปม.สชป.17" localSheetId="5">#REF!</definedName>
    <definedName name="รายการความต้องการงปม.สชป.17">#REF!</definedName>
    <definedName name="รายการความต้องการงปม.สชป.2" localSheetId="3">#REF!</definedName>
    <definedName name="รายการความต้องการงปม.สชป.2" localSheetId="2">#REF!</definedName>
    <definedName name="รายการความต้องการงปม.สชป.2" localSheetId="5">#REF!</definedName>
    <definedName name="รายการความต้องการงปม.สชป.2">#REF!</definedName>
    <definedName name="รายการความต้องการงปม.สชป.3" localSheetId="3">#REF!</definedName>
    <definedName name="รายการความต้องการงปม.สชป.3" localSheetId="2">#REF!</definedName>
    <definedName name="รายการความต้องการงปม.สชป.3" localSheetId="5">#REF!</definedName>
    <definedName name="รายการความต้องการงปม.สชป.3">#REF!</definedName>
    <definedName name="รายการความต้องการงปม.สชป.4" localSheetId="3">#REF!</definedName>
    <definedName name="รายการความต้องการงปม.สชป.4" localSheetId="2">#REF!</definedName>
    <definedName name="รายการความต้องการงปม.สชป.4" localSheetId="5">#REF!</definedName>
    <definedName name="รายการความต้องการงปม.สชป.4">#REF!</definedName>
    <definedName name="รายการความต้องการงปม.สชป.5" localSheetId="3">#REF!</definedName>
    <definedName name="รายการความต้องการงปม.สชป.5" localSheetId="2">#REF!</definedName>
    <definedName name="รายการความต้องการงปม.สชป.5" localSheetId="5">#REF!</definedName>
    <definedName name="รายการความต้องการงปม.สชป.5">#REF!</definedName>
    <definedName name="รายการความต้องการงปม.สชป.6" localSheetId="3">#REF!</definedName>
    <definedName name="รายการความต้องการงปม.สชป.6" localSheetId="2">#REF!</definedName>
    <definedName name="รายการความต้องการงปม.สชป.6" localSheetId="5">#REF!</definedName>
    <definedName name="รายการความต้องการงปม.สชป.6">#REF!</definedName>
    <definedName name="รายการความต้องการงปม.สชป.7" localSheetId="3">#REF!</definedName>
    <definedName name="รายการความต้องการงปม.สชป.7" localSheetId="2">#REF!</definedName>
    <definedName name="รายการความต้องการงปม.สชป.7" localSheetId="5">#REF!</definedName>
    <definedName name="รายการความต้องการงปม.สชป.7">#REF!</definedName>
    <definedName name="รายการความต้องการงปม.สชป.8" localSheetId="3">#REF!</definedName>
    <definedName name="รายการความต้องการงปม.สชป.8" localSheetId="2">#REF!</definedName>
    <definedName name="รายการความต้องการงปม.สชป.8" localSheetId="5">#REF!</definedName>
    <definedName name="รายการความต้องการงปม.สชป.8">#REF!</definedName>
    <definedName name="รายการความต้องการงปม.สชป.9" localSheetId="3">#REF!</definedName>
    <definedName name="รายการความต้องการงปม.สชป.9" localSheetId="2">#REF!</definedName>
    <definedName name="รายการความต้องการงปม.สชป.9" localSheetId="5">#REF!</definedName>
    <definedName name="รายการความต้องการงปม.สชป.9">#REF!</definedName>
    <definedName name="รายการค้างปมก." localSheetId="3">#REF!</definedName>
    <definedName name="รายการค้างปมก." localSheetId="2">#REF!</definedName>
    <definedName name="รายการค้างปมก." localSheetId="5">#REF!</definedName>
    <definedName name="รายการค้างปมก.">#REF!</definedName>
    <definedName name="รายการค้างปมก.สชป.1" localSheetId="3">#REF!</definedName>
    <definedName name="รายการค้างปมก.สชป.1" localSheetId="2">#REF!</definedName>
    <definedName name="รายการค้างปมก.สชป.1" localSheetId="5">#REF!</definedName>
    <definedName name="รายการค้างปมก.สชป.1">#REF!</definedName>
    <definedName name="รายการค้างปมก.สชป.10" localSheetId="3">#REF!</definedName>
    <definedName name="รายการค้างปมก.สชป.10" localSheetId="2">#REF!</definedName>
    <definedName name="รายการค้างปมก.สชป.10" localSheetId="5">#REF!</definedName>
    <definedName name="รายการค้างปมก.สชป.10">#REF!</definedName>
    <definedName name="รายการค้างปมก.สชป.11" localSheetId="3">#REF!</definedName>
    <definedName name="รายการค้างปมก.สชป.11" localSheetId="2">#REF!</definedName>
    <definedName name="รายการค้างปมก.สชป.11" localSheetId="5">#REF!</definedName>
    <definedName name="รายการค้างปมก.สชป.11">#REF!</definedName>
    <definedName name="รายการค้างปมก.สชป.12" localSheetId="3">#REF!</definedName>
    <definedName name="รายการค้างปมก.สชป.12" localSheetId="2">#REF!</definedName>
    <definedName name="รายการค้างปมก.สชป.12" localSheetId="5">#REF!</definedName>
    <definedName name="รายการค้างปมก.สชป.12">#REF!</definedName>
    <definedName name="รายการค้างปมก.สชป.13" localSheetId="3">#REF!</definedName>
    <definedName name="รายการค้างปมก.สชป.13" localSheetId="2">#REF!</definedName>
    <definedName name="รายการค้างปมก.สชป.13" localSheetId="5">#REF!</definedName>
    <definedName name="รายการค้างปมก.สชป.13">#REF!</definedName>
    <definedName name="รายการค้างปมก.สชป.14" localSheetId="3">#REF!</definedName>
    <definedName name="รายการค้างปมก.สชป.14" localSheetId="2">#REF!</definedName>
    <definedName name="รายการค้างปมก.สชป.14" localSheetId="5">#REF!</definedName>
    <definedName name="รายการค้างปมก.สชป.14">#REF!</definedName>
    <definedName name="รายการค้างปมก.สชป.15" localSheetId="3">#REF!</definedName>
    <definedName name="รายการค้างปมก.สชป.15" localSheetId="2">#REF!</definedName>
    <definedName name="รายการค้างปมก.สชป.15" localSheetId="5">#REF!</definedName>
    <definedName name="รายการค้างปมก.สชป.15">#REF!</definedName>
    <definedName name="รายการค้างปมก.สชป.16" localSheetId="3">#REF!</definedName>
    <definedName name="รายการค้างปมก.สชป.16" localSheetId="2">#REF!</definedName>
    <definedName name="รายการค้างปมก.สชป.16" localSheetId="5">#REF!</definedName>
    <definedName name="รายการค้างปมก.สชป.16">#REF!</definedName>
    <definedName name="รายการค้างปมก.สชป.17" localSheetId="3">#REF!</definedName>
    <definedName name="รายการค้างปมก.สชป.17" localSheetId="2">#REF!</definedName>
    <definedName name="รายการค้างปมก.สชป.17" localSheetId="5">#REF!</definedName>
    <definedName name="รายการค้างปมก.สชป.17">#REF!</definedName>
    <definedName name="รายการค้างปมก.สชป.2" localSheetId="3">#REF!</definedName>
    <definedName name="รายการค้างปมก.สชป.2" localSheetId="2">#REF!</definedName>
    <definedName name="รายการค้างปมก.สชป.2" localSheetId="5">#REF!</definedName>
    <definedName name="รายการค้างปมก.สชป.2">#REF!</definedName>
    <definedName name="รายการค้างปมก.สชป.3" localSheetId="3">#REF!</definedName>
    <definedName name="รายการค้างปมก.สชป.3" localSheetId="2">#REF!</definedName>
    <definedName name="รายการค้างปมก.สชป.3" localSheetId="5">#REF!</definedName>
    <definedName name="รายการค้างปมก.สชป.3">#REF!</definedName>
    <definedName name="รายการค้างปมก.สชป.4" localSheetId="3">#REF!</definedName>
    <definedName name="รายการค้างปมก.สชป.4" localSheetId="2">#REF!</definedName>
    <definedName name="รายการค้างปมก.สชป.4" localSheetId="5">#REF!</definedName>
    <definedName name="รายการค้างปมก.สชป.4">#REF!</definedName>
    <definedName name="รายการค้างปมก.สชป.5" localSheetId="3">#REF!</definedName>
    <definedName name="รายการค้างปมก.สชป.5" localSheetId="2">#REF!</definedName>
    <definedName name="รายการค้างปมก.สชป.5" localSheetId="5">#REF!</definedName>
    <definedName name="รายการค้างปมก.สชป.5">#REF!</definedName>
    <definedName name="รายการค้างปมก.สชป.6" localSheetId="3">#REF!</definedName>
    <definedName name="รายการค้างปมก.สชป.6" localSheetId="2">#REF!</definedName>
    <definedName name="รายการค้างปมก.สชป.6" localSheetId="5">#REF!</definedName>
    <definedName name="รายการค้างปมก.สชป.6">#REF!</definedName>
    <definedName name="รายการค้างปมก.สชป.7" localSheetId="3">#REF!</definedName>
    <definedName name="รายการค้างปมก.สชป.7" localSheetId="2">#REF!</definedName>
    <definedName name="รายการค้างปมก.สชป.7" localSheetId="5">#REF!</definedName>
    <definedName name="รายการค้างปมก.สชป.7">#REF!</definedName>
    <definedName name="รายการค้างปมก.สชป.8" localSheetId="3">#REF!</definedName>
    <definedName name="รายการค้างปมก.สชป.8" localSheetId="2">#REF!</definedName>
    <definedName name="รายการค้างปมก.สชป.8" localSheetId="5">#REF!</definedName>
    <definedName name="รายการค้างปมก.สชป.8">#REF!</definedName>
    <definedName name="รายการค้างปมก.สชป.9" localSheetId="3">#REF!</definedName>
    <definedName name="รายการค้างปมก.สชป.9" localSheetId="2">#REF!</definedName>
    <definedName name="รายการค้างปมก.สชป.9" localSheetId="5">#REF!</definedName>
    <definedName name="รายการค้างปมก.สชป.9">#REF!</definedName>
    <definedName name="รายการงปม.รวม" localSheetId="3">#REF!</definedName>
    <definedName name="รายการงปม.รวม" localSheetId="2">#REF!</definedName>
    <definedName name="รายการงปม.รวม" localSheetId="5">#REF!</definedName>
    <definedName name="รายการงปม.รวม">#REF!</definedName>
    <definedName name="รายการงปม.รวมสชป.1" localSheetId="3">#REF!</definedName>
    <definedName name="รายการงปม.รวมสชป.1" localSheetId="2">#REF!</definedName>
    <definedName name="รายการงปม.รวมสชป.1" localSheetId="5">#REF!</definedName>
    <definedName name="รายการงปม.รวมสชป.1">#REF!</definedName>
    <definedName name="รายการงปม.รวมสชป.10" localSheetId="3">#REF!</definedName>
    <definedName name="รายการงปม.รวมสชป.10" localSheetId="2">#REF!</definedName>
    <definedName name="รายการงปม.รวมสชป.10" localSheetId="5">#REF!</definedName>
    <definedName name="รายการงปม.รวมสชป.10">#REF!</definedName>
    <definedName name="รายการงปม.รวมสชป.11" localSheetId="3">#REF!</definedName>
    <definedName name="รายการงปม.รวมสชป.11" localSheetId="2">#REF!</definedName>
    <definedName name="รายการงปม.รวมสชป.11" localSheetId="5">#REF!</definedName>
    <definedName name="รายการงปม.รวมสชป.11">#REF!</definedName>
    <definedName name="รายการงปม.รวมสชป.12" localSheetId="3">#REF!</definedName>
    <definedName name="รายการงปม.รวมสชป.12" localSheetId="2">#REF!</definedName>
    <definedName name="รายการงปม.รวมสชป.12" localSheetId="5">#REF!</definedName>
    <definedName name="รายการงปม.รวมสชป.12">#REF!</definedName>
    <definedName name="รายการงปม.รวมสชป.13" localSheetId="3">#REF!</definedName>
    <definedName name="รายการงปม.รวมสชป.13" localSheetId="2">#REF!</definedName>
    <definedName name="รายการงปม.รวมสชป.13" localSheetId="5">#REF!</definedName>
    <definedName name="รายการงปม.รวมสชป.13">#REF!</definedName>
    <definedName name="รายการงปม.รวมสชป.14" localSheetId="3">#REF!</definedName>
    <definedName name="รายการงปม.รวมสชป.14" localSheetId="2">#REF!</definedName>
    <definedName name="รายการงปม.รวมสชป.14" localSheetId="5">#REF!</definedName>
    <definedName name="รายการงปม.รวมสชป.14">#REF!</definedName>
    <definedName name="รายการงปม.รวมสชป.15" localSheetId="3">#REF!</definedName>
    <definedName name="รายการงปม.รวมสชป.15" localSheetId="2">#REF!</definedName>
    <definedName name="รายการงปม.รวมสชป.15" localSheetId="5">#REF!</definedName>
    <definedName name="รายการงปม.รวมสชป.15">#REF!</definedName>
    <definedName name="รายการงปม.รวมสชป.16" localSheetId="3">#REF!</definedName>
    <definedName name="รายการงปม.รวมสชป.16" localSheetId="2">#REF!</definedName>
    <definedName name="รายการงปม.รวมสชป.16" localSheetId="5">#REF!</definedName>
    <definedName name="รายการงปม.รวมสชป.16">#REF!</definedName>
    <definedName name="รายการงปม.รวมสชป.17" localSheetId="3">#REF!</definedName>
    <definedName name="รายการงปม.รวมสชป.17" localSheetId="2">#REF!</definedName>
    <definedName name="รายการงปม.รวมสชป.17" localSheetId="5">#REF!</definedName>
    <definedName name="รายการงปม.รวมสชป.17">#REF!</definedName>
    <definedName name="รายการงปม.รวมสชป.2" localSheetId="3">#REF!</definedName>
    <definedName name="รายการงปม.รวมสชป.2" localSheetId="2">#REF!</definedName>
    <definedName name="รายการงปม.รวมสชป.2" localSheetId="5">#REF!</definedName>
    <definedName name="รายการงปม.รวมสชป.2">#REF!</definedName>
    <definedName name="รายการงปม.รวมสชป.3" localSheetId="3">#REF!</definedName>
    <definedName name="รายการงปม.รวมสชป.3" localSheetId="2">#REF!</definedName>
    <definedName name="รายการงปม.รวมสชป.3" localSheetId="5">#REF!</definedName>
    <definedName name="รายการงปม.รวมสชป.3">#REF!</definedName>
    <definedName name="รายการงปม.รวมสชป.4" localSheetId="3">#REF!</definedName>
    <definedName name="รายการงปม.รวมสชป.4" localSheetId="2">#REF!</definedName>
    <definedName name="รายการงปม.รวมสชป.4" localSheetId="5">#REF!</definedName>
    <definedName name="รายการงปม.รวมสชป.4">#REF!</definedName>
    <definedName name="รายการงปม.รวมสชป.5" localSheetId="3">#REF!</definedName>
    <definedName name="รายการงปม.รวมสชป.5" localSheetId="2">#REF!</definedName>
    <definedName name="รายการงปม.รวมสชป.5" localSheetId="5">#REF!</definedName>
    <definedName name="รายการงปม.รวมสชป.5">#REF!</definedName>
    <definedName name="รายการงปม.รวมสชป.6" localSheetId="3">#REF!</definedName>
    <definedName name="รายการงปม.รวมสชป.6" localSheetId="2">#REF!</definedName>
    <definedName name="รายการงปม.รวมสชป.6" localSheetId="5">#REF!</definedName>
    <definedName name="รายการงปม.รวมสชป.6">#REF!</definedName>
    <definedName name="รายการงปม.รวมสชป.7" localSheetId="3">#REF!</definedName>
    <definedName name="รายการงปม.รวมสชป.7" localSheetId="2">#REF!</definedName>
    <definedName name="รายการงปม.รวมสชป.7" localSheetId="5">#REF!</definedName>
    <definedName name="รายการงปม.รวมสชป.7">#REF!</definedName>
    <definedName name="รายการงปม.รวมสชป.8" localSheetId="3">#REF!</definedName>
    <definedName name="รายการงปม.รวมสชป.8" localSheetId="2">#REF!</definedName>
    <definedName name="รายการงปม.รวมสชป.8" localSheetId="5">#REF!</definedName>
    <definedName name="รายการงปม.รวมสชป.8">#REF!</definedName>
    <definedName name="รายการงปม.รวมสชป.9" localSheetId="3">#REF!</definedName>
    <definedName name="รายการงปม.รวมสชป.9" localSheetId="2">#REF!</definedName>
    <definedName name="รายการงปม.รวมสชป.9" localSheetId="5">#REF!</definedName>
    <definedName name="รายการงปม.รวมสชป.9">#REF!</definedName>
    <definedName name="รายการเงินงวด" localSheetId="3">#REF!</definedName>
    <definedName name="รายการเงินงวด" localSheetId="2">#REF!</definedName>
    <definedName name="รายการเงินงวด" localSheetId="5">#REF!</definedName>
    <definedName name="รายการเงินงวด">#REF!</definedName>
    <definedName name="รายการเงินงวดสชป.1" localSheetId="3">#REF!</definedName>
    <definedName name="รายการเงินงวดสชป.1" localSheetId="2">#REF!</definedName>
    <definedName name="รายการเงินงวดสชป.1" localSheetId="5">#REF!</definedName>
    <definedName name="รายการเงินงวดสชป.1">#REF!</definedName>
    <definedName name="รายการเงินงวดสชป.10" localSheetId="3">#REF!</definedName>
    <definedName name="รายการเงินงวดสชป.10" localSheetId="2">#REF!</definedName>
    <definedName name="รายการเงินงวดสชป.10" localSheetId="5">#REF!</definedName>
    <definedName name="รายการเงินงวดสชป.10">#REF!</definedName>
    <definedName name="รายการเงินงวดสชป.11" localSheetId="3">#REF!</definedName>
    <definedName name="รายการเงินงวดสชป.11" localSheetId="2">#REF!</definedName>
    <definedName name="รายการเงินงวดสชป.11" localSheetId="5">#REF!</definedName>
    <definedName name="รายการเงินงวดสชป.11">#REF!</definedName>
    <definedName name="รายการเงินงวดสชป.12" localSheetId="3">#REF!</definedName>
    <definedName name="รายการเงินงวดสชป.12" localSheetId="2">#REF!</definedName>
    <definedName name="รายการเงินงวดสชป.12" localSheetId="5">#REF!</definedName>
    <definedName name="รายการเงินงวดสชป.12">#REF!</definedName>
    <definedName name="รายการเงินงวดสชป.13" localSheetId="3">#REF!</definedName>
    <definedName name="รายการเงินงวดสชป.13" localSheetId="2">#REF!</definedName>
    <definedName name="รายการเงินงวดสชป.13" localSheetId="5">#REF!</definedName>
    <definedName name="รายการเงินงวดสชป.13">#REF!</definedName>
    <definedName name="รายการเงินงวดสชป.14" localSheetId="3">#REF!</definedName>
    <definedName name="รายการเงินงวดสชป.14" localSheetId="2">#REF!</definedName>
    <definedName name="รายการเงินงวดสชป.14" localSheetId="5">#REF!</definedName>
    <definedName name="รายการเงินงวดสชป.14">#REF!</definedName>
    <definedName name="รายการเงินงวดสชป.15" localSheetId="3">#REF!</definedName>
    <definedName name="รายการเงินงวดสชป.15" localSheetId="2">#REF!</definedName>
    <definedName name="รายการเงินงวดสชป.15" localSheetId="5">#REF!</definedName>
    <definedName name="รายการเงินงวดสชป.15">#REF!</definedName>
    <definedName name="รายการเงินงวดสชป.16" localSheetId="3">#REF!</definedName>
    <definedName name="รายการเงินงวดสชป.16" localSheetId="2">#REF!</definedName>
    <definedName name="รายการเงินงวดสชป.16" localSheetId="5">#REF!</definedName>
    <definedName name="รายการเงินงวดสชป.16">#REF!</definedName>
    <definedName name="รายการเงินงวดสชป.17" localSheetId="3">#REF!</definedName>
    <definedName name="รายการเงินงวดสชป.17" localSheetId="2">#REF!</definedName>
    <definedName name="รายการเงินงวดสชป.17" localSheetId="5">#REF!</definedName>
    <definedName name="รายการเงินงวดสชป.17">#REF!</definedName>
    <definedName name="รายการเงินงวดสชป.2" localSheetId="3">#REF!</definedName>
    <definedName name="รายการเงินงวดสชป.2" localSheetId="2">#REF!</definedName>
    <definedName name="รายการเงินงวดสชป.2" localSheetId="5">#REF!</definedName>
    <definedName name="รายการเงินงวดสชป.2">#REF!</definedName>
    <definedName name="รายการเงินงวดสชป.3" localSheetId="3">#REF!</definedName>
    <definedName name="รายการเงินงวดสชป.3" localSheetId="2">#REF!</definedName>
    <definedName name="รายการเงินงวดสชป.3" localSheetId="5">#REF!</definedName>
    <definedName name="รายการเงินงวดสชป.3">#REF!</definedName>
    <definedName name="รายการเงินงวดสชป.4" localSheetId="3">#REF!</definedName>
    <definedName name="รายการเงินงวดสชป.4" localSheetId="2">#REF!</definedName>
    <definedName name="รายการเงินงวดสชป.4" localSheetId="5">#REF!</definedName>
    <definedName name="รายการเงินงวดสชป.4">#REF!</definedName>
    <definedName name="รายการเงินงวดสชป.5" localSheetId="3">#REF!</definedName>
    <definedName name="รายการเงินงวดสชป.5" localSheetId="2">#REF!</definedName>
    <definedName name="รายการเงินงวดสชป.5" localSheetId="5">#REF!</definedName>
    <definedName name="รายการเงินงวดสชป.5">#REF!</definedName>
    <definedName name="รายการเงินงวดสชป.6" localSheetId="3">#REF!</definedName>
    <definedName name="รายการเงินงวดสชป.6" localSheetId="2">#REF!</definedName>
    <definedName name="รายการเงินงวดสชป.6" localSheetId="5">#REF!</definedName>
    <definedName name="รายการเงินงวดสชป.6">#REF!</definedName>
    <definedName name="รายการเงินงวดสชป.7" localSheetId="3">#REF!</definedName>
    <definedName name="รายการเงินงวดสชป.7" localSheetId="2">#REF!</definedName>
    <definedName name="รายการเงินงวดสชป.7" localSheetId="5">#REF!</definedName>
    <definedName name="รายการเงินงวดสชป.7">#REF!</definedName>
    <definedName name="รายการเงินงวดสชป.8" localSheetId="3">#REF!</definedName>
    <definedName name="รายการเงินงวดสชป.8" localSheetId="2">#REF!</definedName>
    <definedName name="รายการเงินงวดสชป.8" localSheetId="5">#REF!</definedName>
    <definedName name="รายการเงินงวดสชป.8">#REF!</definedName>
    <definedName name="รายการเงินงวดสชป.9" localSheetId="3">#REF!</definedName>
    <definedName name="รายการเงินงวดสชป.9" localSheetId="2">#REF!</definedName>
    <definedName name="รายการเงินงวดสชป.9" localSheetId="5">#REF!</definedName>
    <definedName name="รายการเงินงวดสชป.9">#REF!</definedName>
    <definedName name="รายการปมก." localSheetId="3">#REF!</definedName>
    <definedName name="รายการปมก." localSheetId="2">#REF!</definedName>
    <definedName name="รายการปมก." localSheetId="5">#REF!</definedName>
    <definedName name="รายการปมก.">#REF!</definedName>
    <definedName name="รายการปมก.ทั้งหมด" localSheetId="3">#REF!</definedName>
    <definedName name="รายการปมก.ทั้งหมด" localSheetId="2">#REF!</definedName>
    <definedName name="รายการปมก.ทั้งหมด" localSheetId="5">#REF!</definedName>
    <definedName name="รายการปมก.ทั้งหมด">#REF!</definedName>
    <definedName name="รายการปมก.ทั้งหมดสชป.1" localSheetId="3">#REF!</definedName>
    <definedName name="รายการปมก.ทั้งหมดสชป.1" localSheetId="2">#REF!</definedName>
    <definedName name="รายการปมก.ทั้งหมดสชป.1" localSheetId="5">#REF!</definedName>
    <definedName name="รายการปมก.ทั้งหมดสชป.1">#REF!</definedName>
    <definedName name="รายการปมก.ทั้งหมดสชป.10" localSheetId="3">#REF!</definedName>
    <definedName name="รายการปมก.ทั้งหมดสชป.10" localSheetId="2">#REF!</definedName>
    <definedName name="รายการปมก.ทั้งหมดสชป.10" localSheetId="5">#REF!</definedName>
    <definedName name="รายการปมก.ทั้งหมดสชป.10">#REF!</definedName>
    <definedName name="รายการปมก.ทั้งหมดสชป.11" localSheetId="3">#REF!</definedName>
    <definedName name="รายการปมก.ทั้งหมดสชป.11" localSheetId="2">#REF!</definedName>
    <definedName name="รายการปมก.ทั้งหมดสชป.11" localSheetId="5">#REF!</definedName>
    <definedName name="รายการปมก.ทั้งหมดสชป.11">#REF!</definedName>
    <definedName name="รายการปมก.ทั้งหมดสชป.12" localSheetId="3">#REF!</definedName>
    <definedName name="รายการปมก.ทั้งหมดสชป.12" localSheetId="2">#REF!</definedName>
    <definedName name="รายการปมก.ทั้งหมดสชป.12" localSheetId="5">#REF!</definedName>
    <definedName name="รายการปมก.ทั้งหมดสชป.12">#REF!</definedName>
    <definedName name="รายการปมก.ทั้งหมดสชป.13" localSheetId="3">#REF!</definedName>
    <definedName name="รายการปมก.ทั้งหมดสชป.13" localSheetId="2">#REF!</definedName>
    <definedName name="รายการปมก.ทั้งหมดสชป.13" localSheetId="5">#REF!</definedName>
    <definedName name="รายการปมก.ทั้งหมดสชป.13">#REF!</definedName>
    <definedName name="รายการปมก.ทั้งหมดสชป.14" localSheetId="3">#REF!</definedName>
    <definedName name="รายการปมก.ทั้งหมดสชป.14" localSheetId="2">#REF!</definedName>
    <definedName name="รายการปมก.ทั้งหมดสชป.14" localSheetId="5">#REF!</definedName>
    <definedName name="รายการปมก.ทั้งหมดสชป.14">#REF!</definedName>
    <definedName name="รายการปมก.ทั้งหมดสชป.15" localSheetId="3">#REF!</definedName>
    <definedName name="รายการปมก.ทั้งหมดสชป.15" localSheetId="2">#REF!</definedName>
    <definedName name="รายการปมก.ทั้งหมดสชป.15" localSheetId="5">#REF!</definedName>
    <definedName name="รายการปมก.ทั้งหมดสชป.15">#REF!</definedName>
    <definedName name="รายการปมก.ทั้งหมดสชป.16" localSheetId="3">#REF!</definedName>
    <definedName name="รายการปมก.ทั้งหมดสชป.16" localSheetId="2">#REF!</definedName>
    <definedName name="รายการปมก.ทั้งหมดสชป.16" localSheetId="5">#REF!</definedName>
    <definedName name="รายการปมก.ทั้งหมดสชป.16">#REF!</definedName>
    <definedName name="รายการปมก.ทั้งหมดสชป.17" localSheetId="3">#REF!</definedName>
    <definedName name="รายการปมก.ทั้งหมดสชป.17" localSheetId="2">#REF!</definedName>
    <definedName name="รายการปมก.ทั้งหมดสชป.17" localSheetId="5">#REF!</definedName>
    <definedName name="รายการปมก.ทั้งหมดสชป.17">#REF!</definedName>
    <definedName name="รายการปมก.ทั้งหมดสชป.2" localSheetId="3">#REF!</definedName>
    <definedName name="รายการปมก.ทั้งหมดสชป.2" localSheetId="2">#REF!</definedName>
    <definedName name="รายการปมก.ทั้งหมดสชป.2" localSheetId="5">#REF!</definedName>
    <definedName name="รายการปมก.ทั้งหมดสชป.2">#REF!</definedName>
    <definedName name="รายการปมก.ทั้งหมดสชป.3" localSheetId="3">#REF!</definedName>
    <definedName name="รายการปมก.ทั้งหมดสชป.3" localSheetId="2">#REF!</definedName>
    <definedName name="รายการปมก.ทั้งหมดสชป.3" localSheetId="5">#REF!</definedName>
    <definedName name="รายการปมก.ทั้งหมดสชป.3">#REF!</definedName>
    <definedName name="รายการปมก.ทั้งหมดสชป.4" localSheetId="3">#REF!</definedName>
    <definedName name="รายการปมก.ทั้งหมดสชป.4" localSheetId="2">#REF!</definedName>
    <definedName name="รายการปมก.ทั้งหมดสชป.4" localSheetId="5">#REF!</definedName>
    <definedName name="รายการปมก.ทั้งหมดสชป.4">#REF!</definedName>
    <definedName name="รายการปมก.ทั้งหมดสชป.5" localSheetId="3">#REF!</definedName>
    <definedName name="รายการปมก.ทั้งหมดสชป.5" localSheetId="2">#REF!</definedName>
    <definedName name="รายการปมก.ทั้งหมดสชป.5" localSheetId="5">#REF!</definedName>
    <definedName name="รายการปมก.ทั้งหมดสชป.5">#REF!</definedName>
    <definedName name="รายการปมก.ทั้งหมดสชป.6" localSheetId="3">#REF!</definedName>
    <definedName name="รายการปมก.ทั้งหมดสชป.6" localSheetId="2">#REF!</definedName>
    <definedName name="รายการปมก.ทั้งหมดสชป.6" localSheetId="5">#REF!</definedName>
    <definedName name="รายการปมก.ทั้งหมดสชป.6">#REF!</definedName>
    <definedName name="รายการปมก.ทั้งหมดสชป.7" localSheetId="3">#REF!</definedName>
    <definedName name="รายการปมก.ทั้งหมดสชป.7" localSheetId="2">#REF!</definedName>
    <definedName name="รายการปมก.ทั้งหมดสชป.7" localSheetId="5">#REF!</definedName>
    <definedName name="รายการปมก.ทั้งหมดสชป.7">#REF!</definedName>
    <definedName name="รายการปมก.ทั้งหมดสชป.8" localSheetId="3">#REF!</definedName>
    <definedName name="รายการปมก.ทั้งหมดสชป.8" localSheetId="2">#REF!</definedName>
    <definedName name="รายการปมก.ทั้งหมดสชป.8" localSheetId="5">#REF!</definedName>
    <definedName name="รายการปมก.ทั้งหมดสชป.8">#REF!</definedName>
    <definedName name="รายการปมก.ทั้งหมดสชป.9" localSheetId="3">#REF!</definedName>
    <definedName name="รายการปมก.ทั้งหมดสชป.9" localSheetId="2">#REF!</definedName>
    <definedName name="รายการปมก.ทั้งหมดสชป.9" localSheetId="5">#REF!</definedName>
    <definedName name="รายการปมก.ทั้งหมดสชป.9">#REF!</definedName>
    <definedName name="รายการปมก.สชป.1" localSheetId="3">#REF!</definedName>
    <definedName name="รายการปมก.สชป.1" localSheetId="2">#REF!</definedName>
    <definedName name="รายการปมก.สชป.1" localSheetId="5">#REF!</definedName>
    <definedName name="รายการปมก.สชป.1">#REF!</definedName>
    <definedName name="รายการปมก.สชป.10" localSheetId="3">#REF!</definedName>
    <definedName name="รายการปมก.สชป.10" localSheetId="2">#REF!</definedName>
    <definedName name="รายการปมก.สชป.10" localSheetId="5">#REF!</definedName>
    <definedName name="รายการปมก.สชป.10">#REF!</definedName>
    <definedName name="รายการปมก.สชป.11" localSheetId="3">#REF!</definedName>
    <definedName name="รายการปมก.สชป.11" localSheetId="2">#REF!</definedName>
    <definedName name="รายการปมก.สชป.11" localSheetId="5">#REF!</definedName>
    <definedName name="รายการปมก.สชป.11">#REF!</definedName>
    <definedName name="รายการปมก.สชป.12" localSheetId="3">#REF!</definedName>
    <definedName name="รายการปมก.สชป.12" localSheetId="2">#REF!</definedName>
    <definedName name="รายการปมก.สชป.12" localSheetId="5">#REF!</definedName>
    <definedName name="รายการปมก.สชป.12">#REF!</definedName>
    <definedName name="รายการปมก.สชป.13" localSheetId="3">#REF!</definedName>
    <definedName name="รายการปมก.สชป.13" localSheetId="2">#REF!</definedName>
    <definedName name="รายการปมก.สชป.13" localSheetId="5">#REF!</definedName>
    <definedName name="รายการปมก.สชป.13">#REF!</definedName>
    <definedName name="รายการปมก.สชป.14" localSheetId="3">#REF!</definedName>
    <definedName name="รายการปมก.สชป.14" localSheetId="2">#REF!</definedName>
    <definedName name="รายการปมก.สชป.14" localSheetId="5">#REF!</definedName>
    <definedName name="รายการปมก.สชป.14">#REF!</definedName>
    <definedName name="รายการปมก.สชป.15" localSheetId="3">#REF!</definedName>
    <definedName name="รายการปมก.สชป.15" localSheetId="2">#REF!</definedName>
    <definedName name="รายการปมก.สชป.15" localSheetId="5">#REF!</definedName>
    <definedName name="รายการปมก.สชป.15">#REF!</definedName>
    <definedName name="รายการปมก.สชป.16" localSheetId="3">#REF!</definedName>
    <definedName name="รายการปมก.สชป.16" localSheetId="2">#REF!</definedName>
    <definedName name="รายการปมก.สชป.16" localSheetId="5">#REF!</definedName>
    <definedName name="รายการปมก.สชป.16">#REF!</definedName>
    <definedName name="รายการปมก.สชป.17" localSheetId="3">#REF!</definedName>
    <definedName name="รายการปมก.สชป.17" localSheetId="2">#REF!</definedName>
    <definedName name="รายการปมก.สชป.17" localSheetId="5">#REF!</definedName>
    <definedName name="รายการปมก.สชป.17">#REF!</definedName>
    <definedName name="รายการปมก.สชป.2" localSheetId="3">#REF!</definedName>
    <definedName name="รายการปมก.สชป.2" localSheetId="2">#REF!</definedName>
    <definedName name="รายการปมก.สชป.2" localSheetId="5">#REF!</definedName>
    <definedName name="รายการปมก.สชป.2">#REF!</definedName>
    <definedName name="รายการปมก.สชป.3" localSheetId="3">#REF!</definedName>
    <definedName name="รายการปมก.สชป.3" localSheetId="2">#REF!</definedName>
    <definedName name="รายการปมก.สชป.3" localSheetId="5">#REF!</definedName>
    <definedName name="รายการปมก.สชป.3">#REF!</definedName>
    <definedName name="รายการปมก.สชป.4" localSheetId="3">#REF!</definedName>
    <definedName name="รายการปมก.สชป.4" localSheetId="2">#REF!</definedName>
    <definedName name="รายการปมก.สชป.4" localSheetId="5">#REF!</definedName>
    <definedName name="รายการปมก.สชป.4">#REF!</definedName>
    <definedName name="รายการปมก.สชป.5" localSheetId="3">#REF!</definedName>
    <definedName name="รายการปมก.สชป.5" localSheetId="2">#REF!</definedName>
    <definedName name="รายการปมก.สชป.5" localSheetId="5">#REF!</definedName>
    <definedName name="รายการปมก.สชป.5">#REF!</definedName>
    <definedName name="รายการปมก.สชป.6" localSheetId="3">#REF!</definedName>
    <definedName name="รายการปมก.สชป.6" localSheetId="2">#REF!</definedName>
    <definedName name="รายการปมก.สชป.6" localSheetId="5">#REF!</definedName>
    <definedName name="รายการปมก.สชป.6">#REF!</definedName>
    <definedName name="รายการปมก.สชป.7" localSheetId="3">#REF!</definedName>
    <definedName name="รายการปมก.สชป.7" localSheetId="2">#REF!</definedName>
    <definedName name="รายการปมก.สชป.7" localSheetId="5">#REF!</definedName>
    <definedName name="รายการปมก.สชป.7">#REF!</definedName>
    <definedName name="รายการปมก.สชป.8" localSheetId="3">#REF!</definedName>
    <definedName name="รายการปมก.สชป.8" localSheetId="2">#REF!</definedName>
    <definedName name="รายการปมก.สชป.8" localSheetId="5">#REF!</definedName>
    <definedName name="รายการปมก.สชป.8">#REF!</definedName>
    <definedName name="รายการปมก.สชป.9" localSheetId="3">#REF!</definedName>
    <definedName name="รายการปมก.สชป.9" localSheetId="2">#REF!</definedName>
    <definedName name="รายการปมก.สชป.9" localSheetId="5">#REF!</definedName>
    <definedName name="รายการปมก.สชป.9">#REF!</definedName>
    <definedName name="รายการปมก.ส่วนกลาง" localSheetId="3">#REF!</definedName>
    <definedName name="รายการปมก.ส่วนกลาง" localSheetId="2">#REF!</definedName>
    <definedName name="รายการปมก.ส่วนกลาง" localSheetId="5">#REF!</definedName>
    <definedName name="รายการปมก.ส่วนกลาง">#REF!</definedName>
    <definedName name="รายการแผนทั้งหมด" localSheetId="3">#REF!</definedName>
    <definedName name="รายการแผนทั้งหมด" localSheetId="2">#REF!</definedName>
    <definedName name="รายการแผนทั้งหมด" localSheetId="5">#REF!</definedName>
    <definedName name="รายการแผนทั้งหมด">#REF!</definedName>
    <definedName name="รายการแผนทั้งหมดสชป.1" localSheetId="3">#REF!</definedName>
    <definedName name="รายการแผนทั้งหมดสชป.1" localSheetId="2">#REF!</definedName>
    <definedName name="รายการแผนทั้งหมดสชป.1" localSheetId="5">#REF!</definedName>
    <definedName name="รายการแผนทั้งหมดสชป.1">#REF!</definedName>
    <definedName name="รายการแผนทั้งหมดสชป.10" localSheetId="3">#REF!</definedName>
    <definedName name="รายการแผนทั้งหมดสชป.10" localSheetId="2">#REF!</definedName>
    <definedName name="รายการแผนทั้งหมดสชป.10" localSheetId="5">#REF!</definedName>
    <definedName name="รายการแผนทั้งหมดสชป.10">#REF!</definedName>
    <definedName name="รายการแผนทั้งหมดสชป.11" localSheetId="3">#REF!</definedName>
    <definedName name="รายการแผนทั้งหมดสชป.11" localSheetId="2">#REF!</definedName>
    <definedName name="รายการแผนทั้งหมดสชป.11" localSheetId="5">#REF!</definedName>
    <definedName name="รายการแผนทั้งหมดสชป.11">#REF!</definedName>
    <definedName name="รายการแผนทั้งหมดสชป.12" localSheetId="3">#REF!</definedName>
    <definedName name="รายการแผนทั้งหมดสชป.12" localSheetId="2">#REF!</definedName>
    <definedName name="รายการแผนทั้งหมดสชป.12" localSheetId="5">#REF!</definedName>
    <definedName name="รายการแผนทั้งหมดสชป.12">#REF!</definedName>
    <definedName name="รายการแผนทั้งหมดสชป.13" localSheetId="3">#REF!</definedName>
    <definedName name="รายการแผนทั้งหมดสชป.13" localSheetId="2">#REF!</definedName>
    <definedName name="รายการแผนทั้งหมดสชป.13" localSheetId="5">#REF!</definedName>
    <definedName name="รายการแผนทั้งหมดสชป.13">#REF!</definedName>
    <definedName name="รายการแผนทั้งหมดสชป.14" localSheetId="3">#REF!</definedName>
    <definedName name="รายการแผนทั้งหมดสชป.14" localSheetId="2">#REF!</definedName>
    <definedName name="รายการแผนทั้งหมดสชป.14" localSheetId="5">#REF!</definedName>
    <definedName name="รายการแผนทั้งหมดสชป.14">#REF!</definedName>
    <definedName name="รายการแผนทั้งหมดสชป.15" localSheetId="3">#REF!</definedName>
    <definedName name="รายการแผนทั้งหมดสชป.15" localSheetId="2">#REF!</definedName>
    <definedName name="รายการแผนทั้งหมดสชป.15" localSheetId="5">#REF!</definedName>
    <definedName name="รายการแผนทั้งหมดสชป.15">#REF!</definedName>
    <definedName name="รายการแผนทั้งหมดสชป.16" localSheetId="3">#REF!</definedName>
    <definedName name="รายการแผนทั้งหมดสชป.16" localSheetId="2">#REF!</definedName>
    <definedName name="รายการแผนทั้งหมดสชป.16" localSheetId="5">#REF!</definedName>
    <definedName name="รายการแผนทั้งหมดสชป.16">#REF!</definedName>
    <definedName name="รายการแผนทั้งหมดสชป.17" localSheetId="3">#REF!</definedName>
    <definedName name="รายการแผนทั้งหมดสชป.17" localSheetId="2">#REF!</definedName>
    <definedName name="รายการแผนทั้งหมดสชป.17" localSheetId="5">#REF!</definedName>
    <definedName name="รายการแผนทั้งหมดสชป.17">#REF!</definedName>
    <definedName name="รายการแผนทั้งหมดสชป.2" localSheetId="3">#REF!</definedName>
    <definedName name="รายการแผนทั้งหมดสชป.2" localSheetId="2">#REF!</definedName>
    <definedName name="รายการแผนทั้งหมดสชป.2" localSheetId="5">#REF!</definedName>
    <definedName name="รายการแผนทั้งหมดสชป.2">#REF!</definedName>
    <definedName name="รายการแผนทั้งหมดสชป.3" localSheetId="3">#REF!</definedName>
    <definedName name="รายการแผนทั้งหมดสชป.3" localSheetId="2">#REF!</definedName>
    <definedName name="รายการแผนทั้งหมดสชป.3" localSheetId="5">#REF!</definedName>
    <definedName name="รายการแผนทั้งหมดสชป.3">#REF!</definedName>
    <definedName name="รายการแผนทั้งหมดสชป.4" localSheetId="3">#REF!</definedName>
    <definedName name="รายการแผนทั้งหมดสชป.4" localSheetId="2">#REF!</definedName>
    <definedName name="รายการแผนทั้งหมดสชป.4" localSheetId="5">#REF!</definedName>
    <definedName name="รายการแผนทั้งหมดสชป.4">#REF!</definedName>
    <definedName name="รายการแผนทั้งหมดสชป.5" localSheetId="3">#REF!</definedName>
    <definedName name="รายการแผนทั้งหมดสชป.5" localSheetId="2">#REF!</definedName>
    <definedName name="รายการแผนทั้งหมดสชป.5" localSheetId="5">#REF!</definedName>
    <definedName name="รายการแผนทั้งหมดสชป.5">#REF!</definedName>
    <definedName name="รายการแผนทั้งหมดสชป.6" localSheetId="3">#REF!</definedName>
    <definedName name="รายการแผนทั้งหมดสชป.6" localSheetId="2">#REF!</definedName>
    <definedName name="รายการแผนทั้งหมดสชป.6" localSheetId="5">#REF!</definedName>
    <definedName name="รายการแผนทั้งหมดสชป.6">#REF!</definedName>
    <definedName name="รายการแผนทั้งหมดสชป.7" localSheetId="3">#REF!</definedName>
    <definedName name="รายการแผนทั้งหมดสชป.7" localSheetId="2">#REF!</definedName>
    <definedName name="รายการแผนทั้งหมดสชป.7" localSheetId="5">#REF!</definedName>
    <definedName name="รายการแผนทั้งหมดสชป.7">#REF!</definedName>
    <definedName name="รายการแผนทั้งหมดสชป.8" localSheetId="3">#REF!</definedName>
    <definedName name="รายการแผนทั้งหมดสชป.8" localSheetId="2">#REF!</definedName>
    <definedName name="รายการแผนทั้งหมดสชป.8" localSheetId="5">#REF!</definedName>
    <definedName name="รายการแผนทั้งหมดสชป.8">#REF!</definedName>
    <definedName name="รายการแผนทั้งหมดสชป.9" localSheetId="3">#REF!</definedName>
    <definedName name="รายการแผนทั้งหมดสชป.9" localSheetId="2">#REF!</definedName>
    <definedName name="รายการแผนทั้งหมดสชป.9" localSheetId="5">#REF!</definedName>
    <definedName name="รายการแผนทั้งหมดสชป.9">#REF!</definedName>
    <definedName name="รายการยกเลิก" localSheetId="3">#REF!</definedName>
    <definedName name="รายการยกเลิก" localSheetId="2">#REF!</definedName>
    <definedName name="รายการยกเลิก" localSheetId="5">#REF!</definedName>
    <definedName name="รายการยกเลิก">#REF!</definedName>
    <definedName name="รายการยกเลิกสชป.1" localSheetId="3">#REF!</definedName>
    <definedName name="รายการยกเลิกสชป.1" localSheetId="2">#REF!</definedName>
    <definedName name="รายการยกเลิกสชป.1" localSheetId="5">#REF!</definedName>
    <definedName name="รายการยกเลิกสชป.1">#REF!</definedName>
    <definedName name="รายการยกเลิกสชป.10" localSheetId="3">#REF!</definedName>
    <definedName name="รายการยกเลิกสชป.10" localSheetId="2">#REF!</definedName>
    <definedName name="รายการยกเลิกสชป.10" localSheetId="5">#REF!</definedName>
    <definedName name="รายการยกเลิกสชป.10">#REF!</definedName>
    <definedName name="รายการยกเลิกสชป.11" localSheetId="3">#REF!</definedName>
    <definedName name="รายการยกเลิกสชป.11" localSheetId="2">#REF!</definedName>
    <definedName name="รายการยกเลิกสชป.11" localSheetId="5">#REF!</definedName>
    <definedName name="รายการยกเลิกสชป.11">#REF!</definedName>
    <definedName name="รายการยกเลิกสชป.12" localSheetId="3">#REF!</definedName>
    <definedName name="รายการยกเลิกสชป.12" localSheetId="2">#REF!</definedName>
    <definedName name="รายการยกเลิกสชป.12" localSheetId="5">#REF!</definedName>
    <definedName name="รายการยกเลิกสชป.12">#REF!</definedName>
    <definedName name="รายการยกเลิกสชป.13" localSheetId="3">#REF!</definedName>
    <definedName name="รายการยกเลิกสชป.13" localSheetId="2">#REF!</definedName>
    <definedName name="รายการยกเลิกสชป.13" localSheetId="5">#REF!</definedName>
    <definedName name="รายการยกเลิกสชป.13">#REF!</definedName>
    <definedName name="รายการยกเลิกสชป.14" localSheetId="3">#REF!</definedName>
    <definedName name="รายการยกเลิกสชป.14" localSheetId="2">#REF!</definedName>
    <definedName name="รายการยกเลิกสชป.14" localSheetId="5">#REF!</definedName>
    <definedName name="รายการยกเลิกสชป.14">#REF!</definedName>
    <definedName name="รายการยกเลิกสชป.15" localSheetId="3">#REF!</definedName>
    <definedName name="รายการยกเลิกสชป.15" localSheetId="2">#REF!</definedName>
    <definedName name="รายการยกเลิกสชป.15" localSheetId="5">#REF!</definedName>
    <definedName name="รายการยกเลิกสชป.15">#REF!</definedName>
    <definedName name="รายการยกเลิกสชป.16" localSheetId="3">#REF!</definedName>
    <definedName name="รายการยกเลิกสชป.16" localSheetId="2">#REF!</definedName>
    <definedName name="รายการยกเลิกสชป.16" localSheetId="5">#REF!</definedName>
    <definedName name="รายการยกเลิกสชป.16">#REF!</definedName>
    <definedName name="รายการยกเลิกสชป.17" localSheetId="3">#REF!</definedName>
    <definedName name="รายการยกเลิกสชป.17" localSheetId="2">#REF!</definedName>
    <definedName name="รายการยกเลิกสชป.17" localSheetId="5">#REF!</definedName>
    <definedName name="รายการยกเลิกสชป.17">#REF!</definedName>
    <definedName name="รายการยกเลิกสชป.2" localSheetId="3">#REF!</definedName>
    <definedName name="รายการยกเลิกสชป.2" localSheetId="2">#REF!</definedName>
    <definedName name="รายการยกเลิกสชป.2" localSheetId="5">#REF!</definedName>
    <definedName name="รายการยกเลิกสชป.2">#REF!</definedName>
    <definedName name="รายการยกเลิกสชป.3" localSheetId="3">#REF!</definedName>
    <definedName name="รายการยกเลิกสชป.3" localSheetId="2">#REF!</definedName>
    <definedName name="รายการยกเลิกสชป.3" localSheetId="5">#REF!</definedName>
    <definedName name="รายการยกเลิกสชป.3">#REF!</definedName>
    <definedName name="รายการยกเลิกสชป.4" localSheetId="3">#REF!</definedName>
    <definedName name="รายการยกเลิกสชป.4" localSheetId="2">#REF!</definedName>
    <definedName name="รายการยกเลิกสชป.4" localSheetId="5">#REF!</definedName>
    <definedName name="รายการยกเลิกสชป.4">#REF!</definedName>
    <definedName name="รายการยกเลิกสชป.5" localSheetId="3">#REF!</definedName>
    <definedName name="รายการยกเลิกสชป.5" localSheetId="2">#REF!</definedName>
    <definedName name="รายการยกเลิกสชป.5" localSheetId="5">#REF!</definedName>
    <definedName name="รายการยกเลิกสชป.5">#REF!</definedName>
    <definedName name="รายการยกเลิกสชป.6" localSheetId="3">#REF!</definedName>
    <definedName name="รายการยกเลิกสชป.6" localSheetId="2">#REF!</definedName>
    <definedName name="รายการยกเลิกสชป.6" localSheetId="5">#REF!</definedName>
    <definedName name="รายการยกเลิกสชป.6">#REF!</definedName>
    <definedName name="รายการยกเลิกสชป.7" localSheetId="3">#REF!</definedName>
    <definedName name="รายการยกเลิกสชป.7" localSheetId="2">#REF!</definedName>
    <definedName name="รายการยกเลิกสชป.7" localSheetId="5">#REF!</definedName>
    <definedName name="รายการยกเลิกสชป.7">#REF!</definedName>
    <definedName name="รายการยกเลิกสชป.8" localSheetId="3">#REF!</definedName>
    <definedName name="รายการยกเลิกสชป.8" localSheetId="2">#REF!</definedName>
    <definedName name="รายการยกเลิกสชป.8" localSheetId="5">#REF!</definedName>
    <definedName name="รายการยกเลิกสชป.8">#REF!</definedName>
    <definedName name="รายการยกเลิกสชป.9" localSheetId="3">#REF!</definedName>
    <definedName name="รายการยกเลิกสชป.9" localSheetId="2">#REF!</definedName>
    <definedName name="รายการยกเลิกสชป.9" localSheetId="5">#REF!</definedName>
    <definedName name="รายการยกเลิกสชป.9">#REF!</definedName>
    <definedName name="รายการรอความต้องการงปม." localSheetId="3">#REF!</definedName>
    <definedName name="รายการรอความต้องการงปม." localSheetId="2">#REF!</definedName>
    <definedName name="รายการรอความต้องการงปม." localSheetId="5">#REF!</definedName>
    <definedName name="รายการรอความต้องการงปม.">#REF!</definedName>
    <definedName name="รายการรอความต้องการงปม.สชป.1" localSheetId="3">#REF!</definedName>
    <definedName name="รายการรอความต้องการงปม.สชป.1" localSheetId="2">#REF!</definedName>
    <definedName name="รายการรอความต้องการงปม.สชป.1" localSheetId="5">#REF!</definedName>
    <definedName name="รายการรอความต้องการงปม.สชป.1">#REF!</definedName>
    <definedName name="รายการรอความต้องการงปม.สชป.10" localSheetId="3">#REF!</definedName>
    <definedName name="รายการรอความต้องการงปม.สชป.10" localSheetId="2">#REF!</definedName>
    <definedName name="รายการรอความต้องการงปม.สชป.10" localSheetId="5">#REF!</definedName>
    <definedName name="รายการรอความต้องการงปม.สชป.10">#REF!</definedName>
    <definedName name="รายการรอความต้องการงปม.สชป.11" localSheetId="3">#REF!</definedName>
    <definedName name="รายการรอความต้องการงปม.สชป.11" localSheetId="2">#REF!</definedName>
    <definedName name="รายการรอความต้องการงปม.สชป.11" localSheetId="5">#REF!</definedName>
    <definedName name="รายการรอความต้องการงปม.สชป.11">#REF!</definedName>
    <definedName name="รายการรอความต้องการงปม.สชป.12" localSheetId="3">#REF!</definedName>
    <definedName name="รายการรอความต้องการงปม.สชป.12" localSheetId="2">#REF!</definedName>
    <definedName name="รายการรอความต้องการงปม.สชป.12" localSheetId="5">#REF!</definedName>
    <definedName name="รายการรอความต้องการงปม.สชป.12">#REF!</definedName>
    <definedName name="รายการรอความต้องการงปม.สชป.13" localSheetId="3">#REF!</definedName>
    <definedName name="รายการรอความต้องการงปม.สชป.13" localSheetId="2">#REF!</definedName>
    <definedName name="รายการรอความต้องการงปม.สชป.13" localSheetId="5">#REF!</definedName>
    <definedName name="รายการรอความต้องการงปม.สชป.13">#REF!</definedName>
    <definedName name="รายการรอความต้องการงปม.สชป.14" localSheetId="3">#REF!</definedName>
    <definedName name="รายการรอความต้องการงปม.สชป.14" localSheetId="2">#REF!</definedName>
    <definedName name="รายการรอความต้องการงปม.สชป.14" localSheetId="5">#REF!</definedName>
    <definedName name="รายการรอความต้องการงปม.สชป.14">#REF!</definedName>
    <definedName name="รายการรอความต้องการงปม.สชป.15" localSheetId="3">#REF!</definedName>
    <definedName name="รายการรอความต้องการงปม.สชป.15" localSheetId="2">#REF!</definedName>
    <definedName name="รายการรอความต้องการงปม.สชป.15" localSheetId="5">#REF!</definedName>
    <definedName name="รายการรอความต้องการงปม.สชป.15">#REF!</definedName>
    <definedName name="รายการรอความต้องการงปม.สชป.16" localSheetId="3">#REF!</definedName>
    <definedName name="รายการรอความต้องการงปม.สชป.16" localSheetId="2">#REF!</definedName>
    <definedName name="รายการรอความต้องการงปม.สชป.16" localSheetId="5">#REF!</definedName>
    <definedName name="รายการรอความต้องการงปม.สชป.16">#REF!</definedName>
    <definedName name="รายการรอความต้องการงปม.สชป.17" localSheetId="3">#REF!</definedName>
    <definedName name="รายการรอความต้องการงปม.สชป.17" localSheetId="2">#REF!</definedName>
    <definedName name="รายการรอความต้องการงปม.สชป.17" localSheetId="5">#REF!</definedName>
    <definedName name="รายการรอความต้องการงปม.สชป.17">#REF!</definedName>
    <definedName name="รายการรอความต้องการงปม.สชป.2" localSheetId="3">#REF!</definedName>
    <definedName name="รายการรอความต้องการงปม.สชป.2" localSheetId="2">#REF!</definedName>
    <definedName name="รายการรอความต้องการงปม.สชป.2" localSheetId="5">#REF!</definedName>
    <definedName name="รายการรอความต้องการงปม.สชป.2">#REF!</definedName>
    <definedName name="รายการรอความต้องการงปม.สชป.3" localSheetId="3">#REF!</definedName>
    <definedName name="รายการรอความต้องการงปม.สชป.3" localSheetId="2">#REF!</definedName>
    <definedName name="รายการรอความต้องการงปม.สชป.3" localSheetId="5">#REF!</definedName>
    <definedName name="รายการรอความต้องการงปม.สชป.3">#REF!</definedName>
    <definedName name="รายการรอความต้องการงปม.สชป.4" localSheetId="3">#REF!</definedName>
    <definedName name="รายการรอความต้องการงปม.สชป.4" localSheetId="2">#REF!</definedName>
    <definedName name="รายการรอความต้องการงปม.สชป.4" localSheetId="5">#REF!</definedName>
    <definedName name="รายการรอความต้องการงปม.สชป.4">#REF!</definedName>
    <definedName name="รายการรอความต้องการงปม.สชป.5" localSheetId="3">#REF!</definedName>
    <definedName name="รายการรอความต้องการงปม.สชป.5" localSheetId="2">#REF!</definedName>
    <definedName name="รายการรอความต้องการงปม.สชป.5" localSheetId="5">#REF!</definedName>
    <definedName name="รายการรอความต้องการงปม.สชป.5">#REF!</definedName>
    <definedName name="รายการรอความต้องการงปม.สชป.6" localSheetId="3">#REF!</definedName>
    <definedName name="รายการรอความต้องการงปม.สชป.6" localSheetId="2">#REF!</definedName>
    <definedName name="รายการรอความต้องการงปม.สชป.6" localSheetId="5">#REF!</definedName>
    <definedName name="รายการรอความต้องการงปม.สชป.6">#REF!</definedName>
    <definedName name="รายการรอความต้องการงปม.สชป.7" localSheetId="3">#REF!</definedName>
    <definedName name="รายการรอความต้องการงปม.สชป.7" localSheetId="2">#REF!</definedName>
    <definedName name="รายการรอความต้องการงปม.สชป.7" localSheetId="5">#REF!</definedName>
    <definedName name="รายการรอความต้องการงปม.สชป.7">#REF!</definedName>
    <definedName name="รายการรอความต้องการงปม.สชป.8" localSheetId="3">#REF!</definedName>
    <definedName name="รายการรอความต้องการงปม.สชป.8" localSheetId="2">#REF!</definedName>
    <definedName name="รายการรอความต้องการงปม.สชป.8" localSheetId="5">#REF!</definedName>
    <definedName name="รายการรอความต้องการงปม.สชป.8">#REF!</definedName>
    <definedName name="รายการรอความต้องการงปม.สชป.9" localSheetId="3">#REF!</definedName>
    <definedName name="รายการรอความต้องการงปม.สชป.9" localSheetId="2">#REF!</definedName>
    <definedName name="รายการรอความต้องการงปม.สชป.9" localSheetId="5">#REF!</definedName>
    <definedName name="รายการรอความต้องการงปม.สชป.9">#REF!</definedName>
    <definedName name="รายการรองวด" localSheetId="3">#REF!</definedName>
    <definedName name="รายการรองวด" localSheetId="2">#REF!</definedName>
    <definedName name="รายการรองวด" localSheetId="5">#REF!</definedName>
    <definedName name="รายการรองวด">#REF!</definedName>
    <definedName name="รายการรองวดสชป.1" localSheetId="3">#REF!</definedName>
    <definedName name="รายการรองวดสชป.1" localSheetId="2">#REF!</definedName>
    <definedName name="รายการรองวดสชป.1" localSheetId="5">#REF!</definedName>
    <definedName name="รายการรองวดสชป.1">#REF!</definedName>
    <definedName name="รายการรองวดสชป.10" localSheetId="3">#REF!</definedName>
    <definedName name="รายการรองวดสชป.10" localSheetId="2">#REF!</definedName>
    <definedName name="รายการรองวดสชป.10" localSheetId="5">#REF!</definedName>
    <definedName name="รายการรองวดสชป.10">#REF!</definedName>
    <definedName name="รายการรองวดสชป.11" localSheetId="3">#REF!</definedName>
    <definedName name="รายการรองวดสชป.11" localSheetId="2">#REF!</definedName>
    <definedName name="รายการรองวดสชป.11" localSheetId="5">#REF!</definedName>
    <definedName name="รายการรองวดสชป.11">#REF!</definedName>
    <definedName name="รายการรองวดสชป.12" localSheetId="3">#REF!</definedName>
    <definedName name="รายการรองวดสชป.12" localSheetId="2">#REF!</definedName>
    <definedName name="รายการรองวดสชป.12" localSheetId="5">#REF!</definedName>
    <definedName name="รายการรองวดสชป.12">#REF!</definedName>
    <definedName name="รายการรองวดสชป.13" localSheetId="3">#REF!</definedName>
    <definedName name="รายการรองวดสชป.13" localSheetId="2">#REF!</definedName>
    <definedName name="รายการรองวดสชป.13" localSheetId="5">#REF!</definedName>
    <definedName name="รายการรองวดสชป.13">#REF!</definedName>
    <definedName name="รายการรองวดสชป.14" localSheetId="3">#REF!</definedName>
    <definedName name="รายการรองวดสชป.14" localSheetId="2">#REF!</definedName>
    <definedName name="รายการรองวดสชป.14" localSheetId="5">#REF!</definedName>
    <definedName name="รายการรองวดสชป.14">#REF!</definedName>
    <definedName name="รายการรองวดสชป.15" localSheetId="3">#REF!</definedName>
    <definedName name="รายการรองวดสชป.15" localSheetId="2">#REF!</definedName>
    <definedName name="รายการรองวดสชป.15" localSheetId="5">#REF!</definedName>
    <definedName name="รายการรองวดสชป.15">#REF!</definedName>
    <definedName name="รายการรองวดสชป.16" localSheetId="3">#REF!</definedName>
    <definedName name="รายการรองวดสชป.16" localSheetId="2">#REF!</definedName>
    <definedName name="รายการรองวดสชป.16" localSheetId="5">#REF!</definedName>
    <definedName name="รายการรองวดสชป.16">#REF!</definedName>
    <definedName name="รายการรองวดสชป.17" localSheetId="3">#REF!</definedName>
    <definedName name="รายการรองวดสชป.17" localSheetId="2">#REF!</definedName>
    <definedName name="รายการรองวดสชป.17" localSheetId="5">#REF!</definedName>
    <definedName name="รายการรองวดสชป.17">#REF!</definedName>
    <definedName name="รายการรองวดสชป.2" localSheetId="3">#REF!</definedName>
    <definedName name="รายการรองวดสชป.2" localSheetId="2">#REF!</definedName>
    <definedName name="รายการรองวดสชป.2" localSheetId="5">#REF!</definedName>
    <definedName name="รายการรองวดสชป.2">#REF!</definedName>
    <definedName name="รายการรองวดสชป.3" localSheetId="3">#REF!</definedName>
    <definedName name="รายการรองวดสชป.3" localSheetId="2">#REF!</definedName>
    <definedName name="รายการรองวดสชป.3" localSheetId="5">#REF!</definedName>
    <definedName name="รายการรองวดสชป.3">#REF!</definedName>
    <definedName name="รายการรองวดสชป.4" localSheetId="3">#REF!</definedName>
    <definedName name="รายการรองวดสชป.4" localSheetId="2">#REF!</definedName>
    <definedName name="รายการรองวดสชป.4" localSheetId="5">#REF!</definedName>
    <definedName name="รายการรองวดสชป.4">#REF!</definedName>
    <definedName name="รายการรองวดสชป.5" localSheetId="3">#REF!</definedName>
    <definedName name="รายการรองวดสชป.5" localSheetId="2">#REF!</definedName>
    <definedName name="รายการรองวดสชป.5" localSheetId="5">#REF!</definedName>
    <definedName name="รายการรองวดสชป.5">#REF!</definedName>
    <definedName name="รายการรองวดสชป.6" localSheetId="3">#REF!</definedName>
    <definedName name="รายการรองวดสชป.6" localSheetId="2">#REF!</definedName>
    <definedName name="รายการรองวดสชป.6" localSheetId="5">#REF!</definedName>
    <definedName name="รายการรองวดสชป.6">#REF!</definedName>
    <definedName name="รายการรองวดสชป.7" localSheetId="3">#REF!</definedName>
    <definedName name="รายการรองวดสชป.7" localSheetId="2">#REF!</definedName>
    <definedName name="รายการรองวดสชป.7" localSheetId="5">#REF!</definedName>
    <definedName name="รายการรองวดสชป.7">#REF!</definedName>
    <definedName name="รายการรองวดสชป.8" localSheetId="3">#REF!</definedName>
    <definedName name="รายการรองวดสชป.8" localSheetId="2">#REF!</definedName>
    <definedName name="รายการรองวดสชป.8" localSheetId="5">#REF!</definedName>
    <definedName name="รายการรองวดสชป.8">#REF!</definedName>
    <definedName name="รายการรองวดสชป.9" localSheetId="3">#REF!</definedName>
    <definedName name="รายการรองวดสชป.9" localSheetId="2">#REF!</definedName>
    <definedName name="รายการรองวดสชป.9" localSheetId="5">#REF!</definedName>
    <definedName name="รายการรองวดสชป.9">#REF!</definedName>
    <definedName name="รายการรอตรวจสอบ" localSheetId="3">#REF!</definedName>
    <definedName name="รายการรอตรวจสอบ" localSheetId="2">#REF!</definedName>
    <definedName name="รายการรอตรวจสอบ" localSheetId="5">#REF!</definedName>
    <definedName name="รายการรอตรวจสอบ">#REF!</definedName>
    <definedName name="รายการรอตรวจสอบสชป.1" localSheetId="3">#REF!</definedName>
    <definedName name="รายการรอตรวจสอบสชป.1" localSheetId="2">#REF!</definedName>
    <definedName name="รายการรอตรวจสอบสชป.1" localSheetId="5">#REF!</definedName>
    <definedName name="รายการรอตรวจสอบสชป.1">#REF!</definedName>
    <definedName name="รายการรอตรวจสอบสชป.10" localSheetId="3">#REF!</definedName>
    <definedName name="รายการรอตรวจสอบสชป.10" localSheetId="2">#REF!</definedName>
    <definedName name="รายการรอตรวจสอบสชป.10" localSheetId="5">#REF!</definedName>
    <definedName name="รายการรอตรวจสอบสชป.10">#REF!</definedName>
    <definedName name="รายการรอตรวจสอบสชป.11" localSheetId="3">#REF!</definedName>
    <definedName name="รายการรอตรวจสอบสชป.11" localSheetId="2">#REF!</definedName>
    <definedName name="รายการรอตรวจสอบสชป.11" localSheetId="5">#REF!</definedName>
    <definedName name="รายการรอตรวจสอบสชป.11">#REF!</definedName>
    <definedName name="รายการรอตรวจสอบสชป.12" localSheetId="3">#REF!</definedName>
    <definedName name="รายการรอตรวจสอบสชป.12" localSheetId="2">#REF!</definedName>
    <definedName name="รายการรอตรวจสอบสชป.12" localSheetId="5">#REF!</definedName>
    <definedName name="รายการรอตรวจสอบสชป.12">#REF!</definedName>
    <definedName name="รายการรอตรวจสอบสชป.13" localSheetId="3">#REF!</definedName>
    <definedName name="รายการรอตรวจสอบสชป.13" localSheetId="2">#REF!</definedName>
    <definedName name="รายการรอตรวจสอบสชป.13" localSheetId="5">#REF!</definedName>
    <definedName name="รายการรอตรวจสอบสชป.13">#REF!</definedName>
    <definedName name="รายการรอตรวจสอบสชป.14" localSheetId="3">#REF!</definedName>
    <definedName name="รายการรอตรวจสอบสชป.14" localSheetId="2">#REF!</definedName>
    <definedName name="รายการรอตรวจสอบสชป.14" localSheetId="5">#REF!</definedName>
    <definedName name="รายการรอตรวจสอบสชป.14">#REF!</definedName>
    <definedName name="รายการรอตรวจสอบสชป.15" localSheetId="3">#REF!</definedName>
    <definedName name="รายการรอตรวจสอบสชป.15" localSheetId="2">#REF!</definedName>
    <definedName name="รายการรอตรวจสอบสชป.15" localSheetId="5">#REF!</definedName>
    <definedName name="รายการรอตรวจสอบสชป.15">#REF!</definedName>
    <definedName name="รายการรอตรวจสอบสชป.16" localSheetId="3">#REF!</definedName>
    <definedName name="รายการรอตรวจสอบสชป.16" localSheetId="2">#REF!</definedName>
    <definedName name="รายการรอตรวจสอบสชป.16" localSheetId="5">#REF!</definedName>
    <definedName name="รายการรอตรวจสอบสชป.16">#REF!</definedName>
    <definedName name="รายการรอตรวจสอบสชป.17" localSheetId="3">#REF!</definedName>
    <definedName name="รายการรอตรวจสอบสชป.17" localSheetId="2">#REF!</definedName>
    <definedName name="รายการรอตรวจสอบสชป.17" localSheetId="5">#REF!</definedName>
    <definedName name="รายการรอตรวจสอบสชป.17">#REF!</definedName>
    <definedName name="รายการรอตรวจสอบสชป.2" localSheetId="3">#REF!</definedName>
    <definedName name="รายการรอตรวจสอบสชป.2" localSheetId="2">#REF!</definedName>
    <definedName name="รายการรอตรวจสอบสชป.2" localSheetId="5">#REF!</definedName>
    <definedName name="รายการรอตรวจสอบสชป.2">#REF!</definedName>
    <definedName name="รายการรอตรวจสอบสชป.3" localSheetId="3">#REF!</definedName>
    <definedName name="รายการรอตรวจสอบสชป.3" localSheetId="2">#REF!</definedName>
    <definedName name="รายการรอตรวจสอบสชป.3" localSheetId="5">#REF!</definedName>
    <definedName name="รายการรอตรวจสอบสชป.3">#REF!</definedName>
    <definedName name="รายการรอตรวจสอบสชป.4" localSheetId="3">#REF!</definedName>
    <definedName name="รายการรอตรวจสอบสชป.4" localSheetId="2">#REF!</definedName>
    <definedName name="รายการรอตรวจสอบสชป.4" localSheetId="5">#REF!</definedName>
    <definedName name="รายการรอตรวจสอบสชป.4">#REF!</definedName>
    <definedName name="รายการรอตรวจสอบสชป.5" localSheetId="3">#REF!</definedName>
    <definedName name="รายการรอตรวจสอบสชป.5" localSheetId="2">#REF!</definedName>
    <definedName name="รายการรอตรวจสอบสชป.5" localSheetId="5">#REF!</definedName>
    <definedName name="รายการรอตรวจสอบสชป.5">#REF!</definedName>
    <definedName name="รายการรอตรวจสอบสชป.6" localSheetId="3">#REF!</definedName>
    <definedName name="รายการรอตรวจสอบสชป.6" localSheetId="2">#REF!</definedName>
    <definedName name="รายการรอตรวจสอบสชป.6" localSheetId="5">#REF!</definedName>
    <definedName name="รายการรอตรวจสอบสชป.6">#REF!</definedName>
    <definedName name="รายการรอตรวจสอบสชป.7" localSheetId="3">#REF!</definedName>
    <definedName name="รายการรอตรวจสอบสชป.7" localSheetId="2">#REF!</definedName>
    <definedName name="รายการรอตรวจสอบสชป.7" localSheetId="5">#REF!</definedName>
    <definedName name="รายการรอตรวจสอบสชป.7">#REF!</definedName>
    <definedName name="รายการรอตรวจสอบสชป.8" localSheetId="3">#REF!</definedName>
    <definedName name="รายการรอตรวจสอบสชป.8" localSheetId="2">#REF!</definedName>
    <definedName name="รายการรอตรวจสอบสชป.8" localSheetId="5">#REF!</definedName>
    <definedName name="รายการรอตรวจสอบสชป.8">#REF!</definedName>
    <definedName name="รายการรอตรวจสอบสชป.9" localSheetId="3">#REF!</definedName>
    <definedName name="รายการรอตรวจสอบสชป.9" localSheetId="2">#REF!</definedName>
    <definedName name="รายการรอตรวจสอบสชป.9" localSheetId="5">#REF!</definedName>
    <definedName name="รายการรอตรวจสอบสชป.9">#REF!</definedName>
    <definedName name="รายการเสนอความต้องการ" localSheetId="3">#REF!</definedName>
    <definedName name="รายการเสนอความต้องการ" localSheetId="2">#REF!</definedName>
    <definedName name="รายการเสนอความต้องการ" localSheetId="5">#REF!</definedName>
    <definedName name="รายการเสนอความต้องการ">#REF!</definedName>
    <definedName name="รายการเสนอความต้องการสชป.1" localSheetId="3">#REF!</definedName>
    <definedName name="รายการเสนอความต้องการสชป.1" localSheetId="2">#REF!</definedName>
    <definedName name="รายการเสนอความต้องการสชป.1" localSheetId="5">#REF!</definedName>
    <definedName name="รายการเสนอความต้องการสชป.1">#REF!</definedName>
    <definedName name="รายการเสนอความต้องการสชป.10" localSheetId="3">#REF!</definedName>
    <definedName name="รายการเสนอความต้องการสชป.10" localSheetId="2">#REF!</definedName>
    <definedName name="รายการเสนอความต้องการสชป.10" localSheetId="5">#REF!</definedName>
    <definedName name="รายการเสนอความต้องการสชป.10">#REF!</definedName>
    <definedName name="รายการเสนอความต้องการสชป.11" localSheetId="3">#REF!</definedName>
    <definedName name="รายการเสนอความต้องการสชป.11" localSheetId="2">#REF!</definedName>
    <definedName name="รายการเสนอความต้องการสชป.11" localSheetId="5">#REF!</definedName>
    <definedName name="รายการเสนอความต้องการสชป.11">#REF!</definedName>
    <definedName name="รายการเสนอความต้องการสชป.12" localSheetId="3">#REF!</definedName>
    <definedName name="รายการเสนอความต้องการสชป.12" localSheetId="2">#REF!</definedName>
    <definedName name="รายการเสนอความต้องการสชป.12" localSheetId="5">#REF!</definedName>
    <definedName name="รายการเสนอความต้องการสชป.12">#REF!</definedName>
    <definedName name="รายการเสนอความต้องการสชป.13" localSheetId="3">#REF!</definedName>
    <definedName name="รายการเสนอความต้องการสชป.13" localSheetId="2">#REF!</definedName>
    <definedName name="รายการเสนอความต้องการสชป.13" localSheetId="5">#REF!</definedName>
    <definedName name="รายการเสนอความต้องการสชป.13">#REF!</definedName>
    <definedName name="รายการเสนอความต้องการสชป.14" localSheetId="3">#REF!</definedName>
    <definedName name="รายการเสนอความต้องการสชป.14" localSheetId="2">#REF!</definedName>
    <definedName name="รายการเสนอความต้องการสชป.14" localSheetId="5">#REF!</definedName>
    <definedName name="รายการเสนอความต้องการสชป.14">#REF!</definedName>
    <definedName name="รายการเสนอความต้องการสชป.15" localSheetId="3">#REF!</definedName>
    <definedName name="รายการเสนอความต้องการสชป.15" localSheetId="2">#REF!</definedName>
    <definedName name="รายการเสนอความต้องการสชป.15" localSheetId="5">#REF!</definedName>
    <definedName name="รายการเสนอความต้องการสชป.15">#REF!</definedName>
    <definedName name="รายการเสนอความต้องการสชป.16" localSheetId="3">#REF!</definedName>
    <definedName name="รายการเสนอความต้องการสชป.16" localSheetId="2">#REF!</definedName>
    <definedName name="รายการเสนอความต้องการสชป.16" localSheetId="5">#REF!</definedName>
    <definedName name="รายการเสนอความต้องการสชป.16">#REF!</definedName>
    <definedName name="รายการเสนอความต้องการสชป.17" localSheetId="3">#REF!</definedName>
    <definedName name="รายการเสนอความต้องการสชป.17" localSheetId="2">#REF!</definedName>
    <definedName name="รายการเสนอความต้องการสชป.17" localSheetId="5">#REF!</definedName>
    <definedName name="รายการเสนอความต้องการสชป.17">#REF!</definedName>
    <definedName name="รายการเสนอความต้องการสชป.2" localSheetId="3">#REF!</definedName>
    <definedName name="รายการเสนอความต้องการสชป.2" localSheetId="2">#REF!</definedName>
    <definedName name="รายการเสนอความต้องการสชป.2" localSheetId="5">#REF!</definedName>
    <definedName name="รายการเสนอความต้องการสชป.2">#REF!</definedName>
    <definedName name="รายการเสนอความต้องการสชป.3" localSheetId="3">#REF!</definedName>
    <definedName name="รายการเสนอความต้องการสชป.3" localSheetId="2">#REF!</definedName>
    <definedName name="รายการเสนอความต้องการสชป.3" localSheetId="5">#REF!</definedName>
    <definedName name="รายการเสนอความต้องการสชป.3">#REF!</definedName>
    <definedName name="รายการเสนอความต้องการสชป.4" localSheetId="3">#REF!</definedName>
    <definedName name="รายการเสนอความต้องการสชป.4" localSheetId="2">#REF!</definedName>
    <definedName name="รายการเสนอความต้องการสชป.4" localSheetId="5">#REF!</definedName>
    <definedName name="รายการเสนอความต้องการสชป.4">#REF!</definedName>
    <definedName name="รายการเสนอความต้องการสชป.5" localSheetId="3">#REF!</definedName>
    <definedName name="รายการเสนอความต้องการสชป.5" localSheetId="2">#REF!</definedName>
    <definedName name="รายการเสนอความต้องการสชป.5" localSheetId="5">#REF!</definedName>
    <definedName name="รายการเสนอความต้องการสชป.5">#REF!</definedName>
    <definedName name="รายการเสนอความต้องการสชป.6" localSheetId="3">#REF!</definedName>
    <definedName name="รายการเสนอความต้องการสชป.6" localSheetId="2">#REF!</definedName>
    <definedName name="รายการเสนอความต้องการสชป.6" localSheetId="5">#REF!</definedName>
    <definedName name="รายการเสนอความต้องการสชป.6">#REF!</definedName>
    <definedName name="รายการเสนอความต้องการสชป.7" localSheetId="3">#REF!</definedName>
    <definedName name="รายการเสนอความต้องการสชป.7" localSheetId="2">#REF!</definedName>
    <definedName name="รายการเสนอความต้องการสชป.7" localSheetId="5">#REF!</definedName>
    <definedName name="รายการเสนอความต้องการสชป.7">#REF!</definedName>
    <definedName name="รายการเสนอความต้องการสชป.8" localSheetId="3">#REF!</definedName>
    <definedName name="รายการเสนอความต้องการสชป.8" localSheetId="2">#REF!</definedName>
    <definedName name="รายการเสนอความต้องการสชป.8" localSheetId="5">#REF!</definedName>
    <definedName name="รายการเสนอความต้องการสชป.8">#REF!</definedName>
    <definedName name="รายการเสนอความต้องการสชป.9" localSheetId="3">#REF!</definedName>
    <definedName name="รายการเสนอความต้องการสชป.9" localSheetId="2">#REF!</definedName>
    <definedName name="รายการเสนอความต้องการสชป.9" localSheetId="5">#REF!</definedName>
    <definedName name="รายการเสนอความต้องการสชป.9">#REF!</definedName>
    <definedName name="รายการอนุมัติแผน" localSheetId="3">#REF!</definedName>
    <definedName name="รายการอนุมัติแผน" localSheetId="2">#REF!</definedName>
    <definedName name="รายการอนุมัติแผน" localSheetId="5">#REF!</definedName>
    <definedName name="รายการอนุมัติแผน">#REF!</definedName>
    <definedName name="รายการอนุมัติแผนสชป.1" localSheetId="3">#REF!</definedName>
    <definedName name="รายการอนุมัติแผนสชป.1" localSheetId="2">#REF!</definedName>
    <definedName name="รายการอนุมัติแผนสชป.1" localSheetId="5">#REF!</definedName>
    <definedName name="รายการอนุมัติแผนสชป.1">#REF!</definedName>
    <definedName name="รายการอนุมัติแผนสชป.10" localSheetId="3">#REF!</definedName>
    <definedName name="รายการอนุมัติแผนสชป.10" localSheetId="2">#REF!</definedName>
    <definedName name="รายการอนุมัติแผนสชป.10" localSheetId="5">#REF!</definedName>
    <definedName name="รายการอนุมัติแผนสชป.10">#REF!</definedName>
    <definedName name="รายการอนุมัติแผนสชป.11" localSheetId="3">#REF!</definedName>
    <definedName name="รายการอนุมัติแผนสชป.11" localSheetId="2">#REF!</definedName>
    <definedName name="รายการอนุมัติแผนสชป.11" localSheetId="5">#REF!</definedName>
    <definedName name="รายการอนุมัติแผนสชป.11">#REF!</definedName>
    <definedName name="รายการอนุมัติแผนสชป.12" localSheetId="3">#REF!</definedName>
    <definedName name="รายการอนุมัติแผนสชป.12" localSheetId="2">#REF!</definedName>
    <definedName name="รายการอนุมัติแผนสชป.12" localSheetId="5">#REF!</definedName>
    <definedName name="รายการอนุมัติแผนสชป.12">#REF!</definedName>
    <definedName name="รายการอนุมัติแผนสชป.13" localSheetId="3">#REF!</definedName>
    <definedName name="รายการอนุมัติแผนสชป.13" localSheetId="2">#REF!</definedName>
    <definedName name="รายการอนุมัติแผนสชป.13" localSheetId="5">#REF!</definedName>
    <definedName name="รายการอนุมัติแผนสชป.13">#REF!</definedName>
    <definedName name="รายการอนุมัติแผนสชป.14" localSheetId="3">#REF!</definedName>
    <definedName name="รายการอนุมัติแผนสชป.14" localSheetId="2">#REF!</definedName>
    <definedName name="รายการอนุมัติแผนสชป.14" localSheetId="5">#REF!</definedName>
    <definedName name="รายการอนุมัติแผนสชป.14">#REF!</definedName>
    <definedName name="รายการอนุมัติแผนสชป.15" localSheetId="3">#REF!</definedName>
    <definedName name="รายการอนุมัติแผนสชป.15" localSheetId="2">#REF!</definedName>
    <definedName name="รายการอนุมัติแผนสชป.15" localSheetId="5">#REF!</definedName>
    <definedName name="รายการอนุมัติแผนสชป.15">#REF!</definedName>
    <definedName name="รายการอนุมัติแผนสชป.16" localSheetId="3">#REF!</definedName>
    <definedName name="รายการอนุมัติแผนสชป.16" localSheetId="2">#REF!</definedName>
    <definedName name="รายการอนุมัติแผนสชป.16" localSheetId="5">#REF!</definedName>
    <definedName name="รายการอนุมัติแผนสชป.16">#REF!</definedName>
    <definedName name="รายการอนุมัติแผนสชป.17" localSheetId="3">#REF!</definedName>
    <definedName name="รายการอนุมัติแผนสชป.17" localSheetId="2">#REF!</definedName>
    <definedName name="รายการอนุมัติแผนสชป.17" localSheetId="5">#REF!</definedName>
    <definedName name="รายการอนุมัติแผนสชป.17">#REF!</definedName>
    <definedName name="รายการอนุมัติแผนสชป.2" localSheetId="3">#REF!</definedName>
    <definedName name="รายการอนุมัติแผนสชป.2" localSheetId="2">#REF!</definedName>
    <definedName name="รายการอนุมัติแผนสชป.2" localSheetId="5">#REF!</definedName>
    <definedName name="รายการอนุมัติแผนสชป.2">#REF!</definedName>
    <definedName name="รายการอนุมัติแผนสชป.3" localSheetId="3">#REF!</definedName>
    <definedName name="รายการอนุมัติแผนสชป.3" localSheetId="2">#REF!</definedName>
    <definedName name="รายการอนุมัติแผนสชป.3" localSheetId="5">#REF!</definedName>
    <definedName name="รายการอนุมัติแผนสชป.3">#REF!</definedName>
    <definedName name="รายการอนุมัติแผนสชป.4" localSheetId="3">#REF!</definedName>
    <definedName name="รายการอนุมัติแผนสชป.4" localSheetId="2">#REF!</definedName>
    <definedName name="รายการอนุมัติแผนสชป.4" localSheetId="5">#REF!</definedName>
    <definedName name="รายการอนุมัติแผนสชป.4">#REF!</definedName>
    <definedName name="รายการอนุมัติแผนสชป.5" localSheetId="3">#REF!</definedName>
    <definedName name="รายการอนุมัติแผนสชป.5" localSheetId="2">#REF!</definedName>
    <definedName name="รายการอนุมัติแผนสชป.5" localSheetId="5">#REF!</definedName>
    <definedName name="รายการอนุมัติแผนสชป.5">#REF!</definedName>
    <definedName name="รายการอนุมัติแผนสชป.6" localSheetId="3">#REF!</definedName>
    <definedName name="รายการอนุมัติแผนสชป.6" localSheetId="2">#REF!</definedName>
    <definedName name="รายการอนุมัติแผนสชป.6" localSheetId="5">#REF!</definedName>
    <definedName name="รายการอนุมัติแผนสชป.6">#REF!</definedName>
    <definedName name="รายการอนุมัติแผนสชป.7" localSheetId="3">#REF!</definedName>
    <definedName name="รายการอนุมัติแผนสชป.7" localSheetId="2">#REF!</definedName>
    <definedName name="รายการอนุมัติแผนสชป.7" localSheetId="5">#REF!</definedName>
    <definedName name="รายการอนุมัติแผนสชป.7">#REF!</definedName>
    <definedName name="รายการอนุมัติแผนสชป.8" localSheetId="3">#REF!</definedName>
    <definedName name="รายการอนุมัติแผนสชป.8" localSheetId="2">#REF!</definedName>
    <definedName name="รายการอนุมัติแผนสชป.8" localSheetId="5">#REF!</definedName>
    <definedName name="รายการอนุมัติแผนสชป.8">#REF!</definedName>
    <definedName name="รายการอนุมัติแผนสชป.9" localSheetId="3">#REF!</definedName>
    <definedName name="รายการอนุมัติแผนสชป.9" localSheetId="2">#REF!</definedName>
    <definedName name="รายการอนุมัติแผนสชป.9" localSheetId="5">#REF!</definedName>
    <definedName name="รายการอนุมัติแผนสชป.9">#REF!</definedName>
    <definedName name="รายการอนุมัติแผนส่วนกลาง" localSheetId="3">#REF!</definedName>
    <definedName name="รายการอนุมัติแผนส่วนกลาง" localSheetId="2">#REF!</definedName>
    <definedName name="รายการอนุมัติแผนส่วนกลาง" localSheetId="5">#REF!</definedName>
    <definedName name="รายการอนุมัติแผนส่วนกลาง">#REF!</definedName>
    <definedName name="รายละเอียดงบประมาณ" localSheetId="3">#REF!</definedName>
    <definedName name="รายละเอียดงบประมาณ" localSheetId="2">#REF!</definedName>
    <definedName name="รายละเอียดงบประมาณ" localSheetId="5">#REF!</definedName>
    <definedName name="รายละเอียดงบประมาณ">#REF!</definedName>
    <definedName name="รายละเอียดงาน" localSheetId="3">#REF!</definedName>
    <definedName name="รายละเอียดงาน" localSheetId="2">#REF!</definedName>
    <definedName name="รายละเอียดงาน" localSheetId="5">#REF!</definedName>
    <definedName name="รายละเอียดงาน">#REF!</definedName>
    <definedName name="รูปตัดที่1" localSheetId="3">#REF!</definedName>
    <definedName name="รูปตัดที่1" localSheetId="2">#REF!</definedName>
    <definedName name="รูปตัดที่1" localSheetId="5">#REF!</definedName>
    <definedName name="รูปตัดที่1">#REF!</definedName>
    <definedName name="รูปตัดที่2" localSheetId="3">#REF!</definedName>
    <definedName name="รูปตัดที่2" localSheetId="2">#REF!</definedName>
    <definedName name="รูปตัดที่2" localSheetId="5">#REF!</definedName>
    <definedName name="รูปตัดที่2">#REF!</definedName>
    <definedName name="รูปตัดที่3" localSheetId="3">#REF!</definedName>
    <definedName name="รูปตัดที่3" localSheetId="2">#REF!</definedName>
    <definedName name="รูปตัดที่3" localSheetId="5">#REF!</definedName>
    <definedName name="รูปตัดที่3">#REF!</definedName>
    <definedName name="รูปที่1" localSheetId="3">#REF!</definedName>
    <definedName name="รูปที่1" localSheetId="2">#REF!</definedName>
    <definedName name="รูปที่1" localSheetId="5">#REF!</definedName>
    <definedName name="รูปที่1">#REF!</definedName>
    <definedName name="รูปที่2" localSheetId="3">#REF!</definedName>
    <definedName name="รูปที่2" localSheetId="2">#REF!</definedName>
    <definedName name="รูปที่2" localSheetId="5">#REF!</definedName>
    <definedName name="รูปที่2">#REF!</definedName>
    <definedName name="ลำดับเลขงบประมาณ" localSheetId="3">#REF!</definedName>
    <definedName name="ลำดับเลขงบประมาณ" localSheetId="2">#REF!</definedName>
    <definedName name="ลำดับเลขงบประมาณ" localSheetId="5">#REF!</definedName>
    <definedName name="ลำดับเลขงบประมาณ">#REF!</definedName>
    <definedName name="ลุ่มน้ำ" localSheetId="3">#REF!</definedName>
    <definedName name="ลุ่มน้ำ" localSheetId="2">#REF!</definedName>
    <definedName name="ลุ่มน้ำ" localSheetId="5">#REF!</definedName>
    <definedName name="ลุ่มน้ำ">#REF!</definedName>
    <definedName name="เลขปมก.งบประมาณ" localSheetId="3">#REF!</definedName>
    <definedName name="เลขปมก.งบประมาณ" localSheetId="2">#REF!</definedName>
    <definedName name="เลขปมก.งบประมาณ" localSheetId="5">#REF!</definedName>
    <definedName name="เลขปมก.งบประมาณ">#REF!</definedName>
    <definedName name="เลขประมาณการ" localSheetId="3">#REF!</definedName>
    <definedName name="เลขประมาณการ" localSheetId="2">#REF!</definedName>
    <definedName name="เลขประมาณการ" localSheetId="5">#REF!</definedName>
    <definedName name="เลขประมาณการ">#REF!</definedName>
    <definedName name="วงเงินงบประมาณ" localSheetId="3">#REF!</definedName>
    <definedName name="วงเงินงบประมาณ" localSheetId="2">#REF!</definedName>
    <definedName name="วงเงินงบประมาณ" localSheetId="5">#REF!</definedName>
    <definedName name="วงเงินงบประมาณ">#REF!</definedName>
    <definedName name="ศก" localSheetId="3">#REF!</definedName>
    <definedName name="ศก" localSheetId="2">#REF!</definedName>
    <definedName name="ศก" localSheetId="5">#REF!</definedName>
    <definedName name="ศก">#REF!</definedName>
    <definedName name="ส" localSheetId="3">#REF!</definedName>
    <definedName name="ส" localSheetId="2">#REF!</definedName>
    <definedName name="ส" localSheetId="5">#REF!</definedName>
    <definedName name="ส">#REF!</definedName>
    <definedName name="สงปอนุมัติโครงการ" localSheetId="3">#REF!</definedName>
    <definedName name="สงปอนุมัติโครงการ" localSheetId="2">#REF!</definedName>
    <definedName name="สงปอนุมัติโครงการ" localSheetId="5">#REF!</definedName>
    <definedName name="สงปอนุมัติโครงการ">#REF!</definedName>
    <definedName name="สงปอนุมัติบาท" localSheetId="3">#REF!</definedName>
    <definedName name="สงปอนุมัติบาท" localSheetId="2">#REF!</definedName>
    <definedName name="สงปอนุมัติบาท" localSheetId="5">#REF!</definedName>
    <definedName name="สงปอนุมัติบาท">#REF!</definedName>
    <definedName name="สชป.ลุ่มน้ำ" localSheetId="3">#REF!</definedName>
    <definedName name="สชป.ลุ่มน้ำ" localSheetId="2">#REF!</definedName>
    <definedName name="สชป.ลุ่มน้ำ" localSheetId="5">#REF!</definedName>
    <definedName name="สชป.ลุ่มน้ำ">#REF!</definedName>
    <definedName name="สาส" localSheetId="3">#REF!</definedName>
    <definedName name="สาส" localSheetId="2">#REF!</definedName>
    <definedName name="สาส" localSheetId="5">#REF!</definedName>
    <definedName name="สาส">#REF!</definedName>
    <definedName name="เสนอขอความต้องการงปม." localSheetId="3">#REF!</definedName>
    <definedName name="เสนอขอความต้องการงปม." localSheetId="2">#REF!</definedName>
    <definedName name="เสนอขอความต้องการงปม." localSheetId="5">#REF!</definedName>
    <definedName name="เสนอขอความต้องการงปม.">#REF!</definedName>
    <definedName name="เสนอความต้องการ" localSheetId="3">#REF!</definedName>
    <definedName name="เสนอความต้องการ" localSheetId="2">#REF!</definedName>
    <definedName name="เสนอความต้องการ" localSheetId="5">#REF!</definedName>
    <definedName name="เสนอความต้องการ">#REF!</definedName>
    <definedName name="เสนอความต้องการสชป.1" localSheetId="3">#REF!</definedName>
    <definedName name="เสนอความต้องการสชป.1" localSheetId="2">#REF!</definedName>
    <definedName name="เสนอความต้องการสชป.1" localSheetId="5">#REF!</definedName>
    <definedName name="เสนอความต้องการสชป.1">#REF!</definedName>
    <definedName name="เสนอความต้องการสชป.10" localSheetId="3">#REF!</definedName>
    <definedName name="เสนอความต้องการสชป.10" localSheetId="2">#REF!</definedName>
    <definedName name="เสนอความต้องการสชป.10" localSheetId="5">#REF!</definedName>
    <definedName name="เสนอความต้องการสชป.10">#REF!</definedName>
    <definedName name="เสนอความต้องการสชป.11" localSheetId="3">#REF!</definedName>
    <definedName name="เสนอความต้องการสชป.11" localSheetId="2">#REF!</definedName>
    <definedName name="เสนอความต้องการสชป.11" localSheetId="5">#REF!</definedName>
    <definedName name="เสนอความต้องการสชป.11">#REF!</definedName>
    <definedName name="เสนอความต้องการสชป.12" localSheetId="3">#REF!</definedName>
    <definedName name="เสนอความต้องการสชป.12" localSheetId="2">#REF!</definedName>
    <definedName name="เสนอความต้องการสชป.12" localSheetId="5">#REF!</definedName>
    <definedName name="เสนอความต้องการสชป.12">#REF!</definedName>
    <definedName name="เสนอความต้องการสชป.13" localSheetId="3">#REF!</definedName>
    <definedName name="เสนอความต้องการสชป.13" localSheetId="2">#REF!</definedName>
    <definedName name="เสนอความต้องการสชป.13" localSheetId="5">#REF!</definedName>
    <definedName name="เสนอความต้องการสชป.13">#REF!</definedName>
    <definedName name="เสนอความต้องการสชป.14" localSheetId="3">#REF!</definedName>
    <definedName name="เสนอความต้องการสชป.14" localSheetId="2">#REF!</definedName>
    <definedName name="เสนอความต้องการสชป.14" localSheetId="5">#REF!</definedName>
    <definedName name="เสนอความต้องการสชป.14">#REF!</definedName>
    <definedName name="เสนอความต้องการสชป.15" localSheetId="3">#REF!</definedName>
    <definedName name="เสนอความต้องการสชป.15" localSheetId="2">#REF!</definedName>
    <definedName name="เสนอความต้องการสชป.15" localSheetId="5">#REF!</definedName>
    <definedName name="เสนอความต้องการสชป.15">#REF!</definedName>
    <definedName name="เสนอความต้องการสชป.16" localSheetId="3">#REF!</definedName>
    <definedName name="เสนอความต้องการสชป.16" localSheetId="2">#REF!</definedName>
    <definedName name="เสนอความต้องการสชป.16" localSheetId="5">#REF!</definedName>
    <definedName name="เสนอความต้องการสชป.16">#REF!</definedName>
    <definedName name="เสนอความต้องการสชป.17" localSheetId="3">#REF!</definedName>
    <definedName name="เสนอความต้องการสชป.17" localSheetId="2">#REF!</definedName>
    <definedName name="เสนอความต้องการสชป.17" localSheetId="5">#REF!</definedName>
    <definedName name="เสนอความต้องการสชป.17">#REF!</definedName>
    <definedName name="เสนอความต้องการสชป.2" localSheetId="3">#REF!</definedName>
    <definedName name="เสนอความต้องการสชป.2" localSheetId="2">#REF!</definedName>
    <definedName name="เสนอความต้องการสชป.2" localSheetId="5">#REF!</definedName>
    <definedName name="เสนอความต้องการสชป.2">#REF!</definedName>
    <definedName name="เสนอความต้องการสชป.3" localSheetId="3">#REF!</definedName>
    <definedName name="เสนอความต้องการสชป.3" localSheetId="2">#REF!</definedName>
    <definedName name="เสนอความต้องการสชป.3" localSheetId="5">#REF!</definedName>
    <definedName name="เสนอความต้องการสชป.3">#REF!</definedName>
    <definedName name="เสนอความต้องการสชป.4" localSheetId="3">#REF!</definedName>
    <definedName name="เสนอความต้องการสชป.4" localSheetId="2">#REF!</definedName>
    <definedName name="เสนอความต้องการสชป.4" localSheetId="5">#REF!</definedName>
    <definedName name="เสนอความต้องการสชป.4">#REF!</definedName>
    <definedName name="เสนอความต้องการสชป.5" localSheetId="3">#REF!</definedName>
    <definedName name="เสนอความต้องการสชป.5" localSheetId="2">#REF!</definedName>
    <definedName name="เสนอความต้องการสชป.5" localSheetId="5">#REF!</definedName>
    <definedName name="เสนอความต้องการสชป.5">#REF!</definedName>
    <definedName name="เสนอความต้องการสชป.6" localSheetId="3">#REF!</definedName>
    <definedName name="เสนอความต้องการสชป.6" localSheetId="2">#REF!</definedName>
    <definedName name="เสนอความต้องการสชป.6" localSheetId="5">#REF!</definedName>
    <definedName name="เสนอความต้องการสชป.6">#REF!</definedName>
    <definedName name="เสนอความต้องการสชป.7" localSheetId="3">#REF!</definedName>
    <definedName name="เสนอความต้องการสชป.7" localSheetId="2">#REF!</definedName>
    <definedName name="เสนอความต้องการสชป.7" localSheetId="5">#REF!</definedName>
    <definedName name="เสนอความต้องการสชป.7">#REF!</definedName>
    <definedName name="เสนอความต้องการสชป.8" localSheetId="3">#REF!</definedName>
    <definedName name="เสนอความต้องการสชป.8" localSheetId="2">#REF!</definedName>
    <definedName name="เสนอความต้องการสชป.8" localSheetId="5">#REF!</definedName>
    <definedName name="เสนอความต้องการสชป.8">#REF!</definedName>
    <definedName name="เสนอความต้องการสชป.9" localSheetId="3">#REF!</definedName>
    <definedName name="เสนอความต้องการสชป.9" localSheetId="2">#REF!</definedName>
    <definedName name="เสนอความต้องการสชป.9" localSheetId="5">#REF!</definedName>
    <definedName name="เสนอความต้องการสชป.9">#REF!</definedName>
    <definedName name="เสา" localSheetId="3">#REF!</definedName>
    <definedName name="เสา" localSheetId="2">#REF!</definedName>
    <definedName name="เสา" localSheetId="5">#REF!</definedName>
    <definedName name="เสา">#REF!</definedName>
    <definedName name="หน่วยงาน" localSheetId="3">#REF!</definedName>
    <definedName name="หน่วยงาน" localSheetId="2">#REF!</definedName>
    <definedName name="หน่วยงาน" localSheetId="5">#REF!</definedName>
    <definedName name="หน่วยงาน">#REF!</definedName>
    <definedName name="หลังสะพาน" localSheetId="3">#REF!</definedName>
    <definedName name="หลังสะพาน" localSheetId="2">#REF!</definedName>
    <definedName name="หลังสะพาน" localSheetId="5">#REF!</definedName>
    <definedName name="หลังสะพาน">#REF!</definedName>
    <definedName name="อนุมัติแผน" localSheetId="3">#REF!</definedName>
    <definedName name="อนุมัติแผน" localSheetId="2">#REF!</definedName>
    <definedName name="อนุมัติแผน" localSheetId="5">#REF!</definedName>
    <definedName name="อนุมัติแผน">#REF!</definedName>
    <definedName name="อนุมัติแผนทางย่อย" localSheetId="3">#REF!</definedName>
    <definedName name="อนุมัติแผนทางย่อย" localSheetId="2">#REF!</definedName>
    <definedName name="อนุมัติแผนทางย่อย" localSheetId="5">#REF!</definedName>
    <definedName name="อนุมัติแผนทางย่อย">#REF!</definedName>
    <definedName name="อนุมัติแผนทางย่อยสชป.1" localSheetId="3">#REF!</definedName>
    <definedName name="อนุมัติแผนทางย่อยสชป.1" localSheetId="2">#REF!</definedName>
    <definedName name="อนุมัติแผนทางย่อยสชป.1" localSheetId="5">#REF!</definedName>
    <definedName name="อนุมัติแผนทางย่อยสชป.1">#REF!</definedName>
    <definedName name="อนุมัติแผนทางย่อยสชป.10" localSheetId="3">#REF!</definedName>
    <definedName name="อนุมัติแผนทางย่อยสชป.10" localSheetId="2">#REF!</definedName>
    <definedName name="อนุมัติแผนทางย่อยสชป.10" localSheetId="5">#REF!</definedName>
    <definedName name="อนุมัติแผนทางย่อยสชป.10">#REF!</definedName>
    <definedName name="อนุมัติแผนทางย่อยสชป.11" localSheetId="3">#REF!</definedName>
    <definedName name="อนุมัติแผนทางย่อยสชป.11" localSheetId="2">#REF!</definedName>
    <definedName name="อนุมัติแผนทางย่อยสชป.11" localSheetId="5">#REF!</definedName>
    <definedName name="อนุมัติแผนทางย่อยสชป.11">#REF!</definedName>
    <definedName name="อนุมัติแผนทางย่อยสชป.12" localSheetId="3">#REF!</definedName>
    <definedName name="อนุมัติแผนทางย่อยสชป.12" localSheetId="2">#REF!</definedName>
    <definedName name="อนุมัติแผนทางย่อยสชป.12" localSheetId="5">#REF!</definedName>
    <definedName name="อนุมัติแผนทางย่อยสชป.12">#REF!</definedName>
    <definedName name="อนุมัติแผนทางย่อยสชป.2" localSheetId="3">#REF!</definedName>
    <definedName name="อนุมัติแผนทางย่อยสชป.2" localSheetId="2">#REF!</definedName>
    <definedName name="อนุมัติแผนทางย่อยสชป.2" localSheetId="5">#REF!</definedName>
    <definedName name="อนุมัติแผนทางย่อยสชป.2">#REF!</definedName>
    <definedName name="อนุมัติแผนทางย่อยสชป.3" localSheetId="3">#REF!</definedName>
    <definedName name="อนุมัติแผนทางย่อยสชป.3" localSheetId="2">#REF!</definedName>
    <definedName name="อนุมัติแผนทางย่อยสชป.3" localSheetId="5">#REF!</definedName>
    <definedName name="อนุมัติแผนทางย่อยสชป.3">#REF!</definedName>
    <definedName name="อนุมัติแผนทางย่อยสชป.4" localSheetId="3">#REF!</definedName>
    <definedName name="อนุมัติแผนทางย่อยสชป.4" localSheetId="2">#REF!</definedName>
    <definedName name="อนุมัติแผนทางย่อยสชป.4" localSheetId="5">#REF!</definedName>
    <definedName name="อนุมัติแผนทางย่อยสชป.4">#REF!</definedName>
    <definedName name="อนุมัติแผนทางย่อยสชป.5" localSheetId="3">#REF!</definedName>
    <definedName name="อนุมัติแผนทางย่อยสชป.5" localSheetId="2">#REF!</definedName>
    <definedName name="อนุมัติแผนทางย่อยสชป.5" localSheetId="5">#REF!</definedName>
    <definedName name="อนุมัติแผนทางย่อยสชป.5">#REF!</definedName>
    <definedName name="อนุมัติแผนทางย่อยสชป.6" localSheetId="3">#REF!</definedName>
    <definedName name="อนุมัติแผนทางย่อยสชป.6" localSheetId="2">#REF!</definedName>
    <definedName name="อนุมัติแผนทางย่อยสชป.6" localSheetId="5">#REF!</definedName>
    <definedName name="อนุมัติแผนทางย่อยสชป.6">#REF!</definedName>
    <definedName name="อนุมัติแผนทางย่อยสชป.7" localSheetId="3">#REF!</definedName>
    <definedName name="อนุมัติแผนทางย่อยสชป.7" localSheetId="2">#REF!</definedName>
    <definedName name="อนุมัติแผนทางย่อยสชป.7" localSheetId="5">#REF!</definedName>
    <definedName name="อนุมัติแผนทางย่อยสชป.7">#REF!</definedName>
    <definedName name="อนุมัติแผนทางย่อยสชป.8" localSheetId="3">#REF!</definedName>
    <definedName name="อนุมัติแผนทางย่อยสชป.8" localSheetId="2">#REF!</definedName>
    <definedName name="อนุมัติแผนทางย่อยสชป.8" localSheetId="5">#REF!</definedName>
    <definedName name="อนุมัติแผนทางย่อยสชป.8">#REF!</definedName>
    <definedName name="อนุมัติแผนทางย่อยสชป.9" localSheetId="3">#REF!</definedName>
    <definedName name="อนุมัติแผนทางย่อยสชป.9" localSheetId="2">#REF!</definedName>
    <definedName name="อนุมัติแผนทางย่อยสชป.9" localSheetId="5">#REF!</definedName>
    <definedName name="อนุมัติแผนทางย่อยสชป.9">#REF!</definedName>
    <definedName name="อนุมัติแผนสชป.1" localSheetId="3">#REF!</definedName>
    <definedName name="อนุมัติแผนสชป.1" localSheetId="2">#REF!</definedName>
    <definedName name="อนุมัติแผนสชป.1" localSheetId="5">#REF!</definedName>
    <definedName name="อนุมัติแผนสชป.1">#REF!</definedName>
    <definedName name="อนุมัติแผนสชป.10" localSheetId="3">#REF!</definedName>
    <definedName name="อนุมัติแผนสชป.10" localSheetId="2">#REF!</definedName>
    <definedName name="อนุมัติแผนสชป.10" localSheetId="5">#REF!</definedName>
    <definedName name="อนุมัติแผนสชป.10">#REF!</definedName>
    <definedName name="อนุมัติแผนสชป.11" localSheetId="3">#REF!</definedName>
    <definedName name="อนุมัติแผนสชป.11" localSheetId="2">#REF!</definedName>
    <definedName name="อนุมัติแผนสชป.11" localSheetId="5">#REF!</definedName>
    <definedName name="อนุมัติแผนสชป.11">#REF!</definedName>
    <definedName name="อนุมัติแผนสชป.12" localSheetId="3">#REF!</definedName>
    <definedName name="อนุมัติแผนสชป.12" localSheetId="2">#REF!</definedName>
    <definedName name="อนุมัติแผนสชป.12" localSheetId="5">#REF!</definedName>
    <definedName name="อนุมัติแผนสชป.12">#REF!</definedName>
    <definedName name="อนุมัติแผนสชป.13" localSheetId="3">#REF!</definedName>
    <definedName name="อนุมัติแผนสชป.13" localSheetId="2">#REF!</definedName>
    <definedName name="อนุมัติแผนสชป.13" localSheetId="5">#REF!</definedName>
    <definedName name="อนุมัติแผนสชป.13">#REF!</definedName>
    <definedName name="อนุมัติแผนสชป.14" localSheetId="3">#REF!</definedName>
    <definedName name="อนุมัติแผนสชป.14" localSheetId="2">#REF!</definedName>
    <definedName name="อนุมัติแผนสชป.14" localSheetId="5">#REF!</definedName>
    <definedName name="อนุมัติแผนสชป.14">#REF!</definedName>
    <definedName name="อนุมัติแผนสชป.15" localSheetId="3">#REF!</definedName>
    <definedName name="อนุมัติแผนสชป.15" localSheetId="2">#REF!</definedName>
    <definedName name="อนุมัติแผนสชป.15" localSheetId="5">#REF!</definedName>
    <definedName name="อนุมัติแผนสชป.15">#REF!</definedName>
    <definedName name="อนุมัติแผนสชป.16" localSheetId="3">#REF!</definedName>
    <definedName name="อนุมัติแผนสชป.16" localSheetId="2">#REF!</definedName>
    <definedName name="อนุมัติแผนสชป.16" localSheetId="5">#REF!</definedName>
    <definedName name="อนุมัติแผนสชป.16">#REF!</definedName>
    <definedName name="อนุมัติแผนสชป.17" localSheetId="3">#REF!</definedName>
    <definedName name="อนุมัติแผนสชป.17" localSheetId="2">#REF!</definedName>
    <definedName name="อนุมัติแผนสชป.17" localSheetId="5">#REF!</definedName>
    <definedName name="อนุมัติแผนสชป.17">#REF!</definedName>
    <definedName name="อนุมัติแผนสชป.2" localSheetId="3">#REF!</definedName>
    <definedName name="อนุมัติแผนสชป.2" localSheetId="2">#REF!</definedName>
    <definedName name="อนุมัติแผนสชป.2" localSheetId="5">#REF!</definedName>
    <definedName name="อนุมัติแผนสชป.2">#REF!</definedName>
    <definedName name="อนุมัติแผนสชป.3" localSheetId="3">#REF!</definedName>
    <definedName name="อนุมัติแผนสชป.3" localSheetId="2">#REF!</definedName>
    <definedName name="อนุมัติแผนสชป.3" localSheetId="5">#REF!</definedName>
    <definedName name="อนุมัติแผนสชป.3">#REF!</definedName>
    <definedName name="อนุมัติแผนสชป.4" localSheetId="3">#REF!</definedName>
    <definedName name="อนุมัติแผนสชป.4" localSheetId="2">#REF!</definedName>
    <definedName name="อนุมัติแผนสชป.4" localSheetId="5">#REF!</definedName>
    <definedName name="อนุมัติแผนสชป.4">#REF!</definedName>
    <definedName name="อนุมัติแผนสชป.5" localSheetId="3">#REF!</definedName>
    <definedName name="อนุมัติแผนสชป.5" localSheetId="2">#REF!</definedName>
    <definedName name="อนุมัติแผนสชป.5" localSheetId="5">#REF!</definedName>
    <definedName name="อนุมัติแผนสชป.5">#REF!</definedName>
    <definedName name="อนุมัติแผนสชป.6" localSheetId="3">#REF!</definedName>
    <definedName name="อนุมัติแผนสชป.6" localSheetId="2">#REF!</definedName>
    <definedName name="อนุมัติแผนสชป.6" localSheetId="5">#REF!</definedName>
    <definedName name="อนุมัติแผนสชป.6">#REF!</definedName>
    <definedName name="อนุมัติแผนสชป.7" localSheetId="3">#REF!</definedName>
    <definedName name="อนุมัติแผนสชป.7" localSheetId="2">#REF!</definedName>
    <definedName name="อนุมัติแผนสชป.7" localSheetId="5">#REF!</definedName>
    <definedName name="อนุมัติแผนสชป.7">#REF!</definedName>
    <definedName name="อนุมัติแผนสชป.8" localSheetId="3">#REF!</definedName>
    <definedName name="อนุมัติแผนสชป.8" localSheetId="2">#REF!</definedName>
    <definedName name="อนุมัติแผนสชป.8" localSheetId="5">#REF!</definedName>
    <definedName name="อนุมัติแผนสชป.8">#REF!</definedName>
    <definedName name="อนุมัติแผนสชป.9" localSheetId="3">#REF!</definedName>
    <definedName name="อนุมัติแผนสชป.9" localSheetId="2">#REF!</definedName>
    <definedName name="อนุมัติแผนสชป.9" localSheetId="5">#REF!</definedName>
    <definedName name="อนุมัติแผนสชป.9">#REF!</definedName>
    <definedName name="อนุมัติแผนสชปส่วนกลาง" localSheetId="3">#REF!</definedName>
    <definedName name="อนุมัติแผนสชปส่วนกลาง" localSheetId="2">#REF!</definedName>
    <definedName name="อนุมัติแผนสชปส่วนกลาง" localSheetId="5">#REF!</definedName>
    <definedName name="อนุมัติแผนสชปส่วนกลาง">#REF!</definedName>
    <definedName name="อยู่ในเขตสชป." localSheetId="3">#REF!</definedName>
    <definedName name="อยู่ในเขตสชป." localSheetId="2">#REF!</definedName>
    <definedName name="อยู่ในเขตสชป." localSheetId="5">#REF!</definedName>
    <definedName name="อยู่ในเขตสชป.">#REF!</definedName>
    <definedName name="โอนกลับส่วนกลาง" localSheetId="3">#REF!</definedName>
    <definedName name="โอนกลับส่วนกลาง" localSheetId="2">#REF!</definedName>
    <definedName name="โอนกลับส่วนกลาง" localSheetId="5">#REF!</definedName>
    <definedName name="โอนกลับส่วนกลาง">#REF!</definedName>
    <definedName name="โอนกลับส่วนกลางสชป.1" localSheetId="3">#REF!</definedName>
    <definedName name="โอนกลับส่วนกลางสชป.1" localSheetId="2">#REF!</definedName>
    <definedName name="โอนกลับส่วนกลางสชป.1" localSheetId="5">#REF!</definedName>
    <definedName name="โอนกลับส่วนกลางสชป.1">#REF!</definedName>
    <definedName name="โอนกลับส่วนกลางสชป.10" localSheetId="3">#REF!</definedName>
    <definedName name="โอนกลับส่วนกลางสชป.10" localSheetId="2">#REF!</definedName>
    <definedName name="โอนกลับส่วนกลางสชป.10" localSheetId="5">#REF!</definedName>
    <definedName name="โอนกลับส่วนกลางสชป.10">#REF!</definedName>
    <definedName name="โอนกลับส่วนกลางสชป.11" localSheetId="3">#REF!</definedName>
    <definedName name="โอนกลับส่วนกลางสชป.11" localSheetId="2">#REF!</definedName>
    <definedName name="โอนกลับส่วนกลางสชป.11" localSheetId="5">#REF!</definedName>
    <definedName name="โอนกลับส่วนกลางสชป.11">#REF!</definedName>
    <definedName name="โอนกลับส่วนกลางสชป.12" localSheetId="3">#REF!</definedName>
    <definedName name="โอนกลับส่วนกลางสชป.12" localSheetId="2">#REF!</definedName>
    <definedName name="โอนกลับส่วนกลางสชป.12" localSheetId="5">#REF!</definedName>
    <definedName name="โอนกลับส่วนกลางสชป.12">#REF!</definedName>
    <definedName name="โอนกลับส่วนกลางสชป.13" localSheetId="3">#REF!</definedName>
    <definedName name="โอนกลับส่วนกลางสชป.13" localSheetId="2">#REF!</definedName>
    <definedName name="โอนกลับส่วนกลางสชป.13" localSheetId="5">#REF!</definedName>
    <definedName name="โอนกลับส่วนกลางสชป.13">#REF!</definedName>
    <definedName name="โอนกลับส่วนกลางสชป.14" localSheetId="3">#REF!</definedName>
    <definedName name="โอนกลับส่วนกลางสชป.14" localSheetId="2">#REF!</definedName>
    <definedName name="โอนกลับส่วนกลางสชป.14" localSheetId="5">#REF!</definedName>
    <definedName name="โอนกลับส่วนกลางสชป.14">#REF!</definedName>
    <definedName name="โอนกลับส่วนกลางสชป.15" localSheetId="3">#REF!</definedName>
    <definedName name="โอนกลับส่วนกลางสชป.15" localSheetId="2">#REF!</definedName>
    <definedName name="โอนกลับส่วนกลางสชป.15" localSheetId="5">#REF!</definedName>
    <definedName name="โอนกลับส่วนกลางสชป.15">#REF!</definedName>
    <definedName name="โอนกลับส่วนกลางสชป.16" localSheetId="3">#REF!</definedName>
    <definedName name="โอนกลับส่วนกลางสชป.16" localSheetId="2">#REF!</definedName>
    <definedName name="โอนกลับส่วนกลางสชป.16" localSheetId="5">#REF!</definedName>
    <definedName name="โอนกลับส่วนกลางสชป.16">#REF!</definedName>
    <definedName name="โอนกลับส่วนกลางสชป.17" localSheetId="3">#REF!</definedName>
    <definedName name="โอนกลับส่วนกลางสชป.17" localSheetId="2">#REF!</definedName>
    <definedName name="โอนกลับส่วนกลางสชป.17" localSheetId="5">#REF!</definedName>
    <definedName name="โอนกลับส่วนกลางสชป.17">#REF!</definedName>
    <definedName name="โอนกลับส่วนกลางสชป.2" localSheetId="3">#REF!</definedName>
    <definedName name="โอนกลับส่วนกลางสชป.2" localSheetId="2">#REF!</definedName>
    <definedName name="โอนกลับส่วนกลางสชป.2" localSheetId="5">#REF!</definedName>
    <definedName name="โอนกลับส่วนกลางสชป.2">#REF!</definedName>
    <definedName name="โอนกลับส่วนกลางสชป.3" localSheetId="3">#REF!</definedName>
    <definedName name="โอนกลับส่วนกลางสชป.3" localSheetId="2">#REF!</definedName>
    <definedName name="โอนกลับส่วนกลางสชป.3" localSheetId="5">#REF!</definedName>
    <definedName name="โอนกลับส่วนกลางสชป.3">#REF!</definedName>
    <definedName name="โอนกลับส่วนกลางสชป.4" localSheetId="3">#REF!</definedName>
    <definedName name="โอนกลับส่วนกลางสชป.4" localSheetId="2">#REF!</definedName>
    <definedName name="โอนกลับส่วนกลางสชป.4" localSheetId="5">#REF!</definedName>
    <definedName name="โอนกลับส่วนกลางสชป.4">#REF!</definedName>
    <definedName name="โอนกลับส่วนกลางสชป.5" localSheetId="3">#REF!</definedName>
    <definedName name="โอนกลับส่วนกลางสชป.5" localSheetId="2">#REF!</definedName>
    <definedName name="โอนกลับส่วนกลางสชป.5" localSheetId="5">#REF!</definedName>
    <definedName name="โอนกลับส่วนกลางสชป.5">#REF!</definedName>
    <definedName name="โอนกลับส่วนกลางสชป.6" localSheetId="3">#REF!</definedName>
    <definedName name="โอนกลับส่วนกลางสชป.6" localSheetId="2">#REF!</definedName>
    <definedName name="โอนกลับส่วนกลางสชป.6" localSheetId="5">#REF!</definedName>
    <definedName name="โอนกลับส่วนกลางสชป.6">#REF!</definedName>
    <definedName name="โอนกลับส่วนกลางสชป.7" localSheetId="3">#REF!</definedName>
    <definedName name="โอนกลับส่วนกลางสชป.7" localSheetId="2">#REF!</definedName>
    <definedName name="โอนกลับส่วนกลางสชป.7" localSheetId="5">#REF!</definedName>
    <definedName name="โอนกลับส่วนกลางสชป.7">#REF!</definedName>
    <definedName name="โอนกลับส่วนกลางสชป.8" localSheetId="3">#REF!</definedName>
    <definedName name="โอนกลับส่วนกลางสชป.8" localSheetId="2">#REF!</definedName>
    <definedName name="โอนกลับส่วนกลางสชป.8" localSheetId="5">#REF!</definedName>
    <definedName name="โอนกลับส่วนกลางสชป.8">#REF!</definedName>
    <definedName name="โอนกลับส่วนกลางสชป.9" localSheetId="3">#REF!</definedName>
    <definedName name="โอนกลับส่วนกลางสชป.9" localSheetId="2">#REF!</definedName>
    <definedName name="โอนกลับส่วนกลางสชป.9" localSheetId="5">#REF!</definedName>
    <definedName name="โอนกลับส่วนกลางสชป.9">#REF!</definedName>
  </definedNames>
  <calcPr calcId="181029"/>
  <fileRecoveryPr autoRecover="0"/>
</workbook>
</file>

<file path=xl/calcChain.xml><?xml version="1.0" encoding="utf-8"?>
<calcChain xmlns="http://schemas.openxmlformats.org/spreadsheetml/2006/main">
  <c r="J7" i="238" l="1"/>
  <c r="I7" i="238"/>
  <c r="D7" i="238" l="1"/>
  <c r="C7" i="238"/>
  <c r="Q21" i="243" l="1"/>
  <c r="P4" i="243" l="1"/>
  <c r="P2" i="243"/>
  <c r="Q2" i="243"/>
  <c r="Q4" i="243" l="1"/>
  <c r="G16" i="255" l="1"/>
  <c r="G15" i="255"/>
  <c r="G14" i="255"/>
  <c r="G13" i="255"/>
  <c r="G12" i="255"/>
  <c r="G11" i="255"/>
  <c r="G10" i="255"/>
  <c r="G9" i="255"/>
  <c r="G6" i="255" s="1"/>
  <c r="G8" i="255"/>
  <c r="G7" i="255"/>
  <c r="H16" i="255"/>
  <c r="H15" i="255"/>
  <c r="H14" i="255"/>
  <c r="H13" i="255"/>
  <c r="H12" i="255"/>
  <c r="H11" i="255"/>
  <c r="H10" i="255"/>
  <c r="H9" i="255"/>
  <c r="H8" i="255"/>
  <c r="H7" i="255"/>
  <c r="J6" i="255"/>
  <c r="I6" i="255"/>
  <c r="F6" i="255"/>
  <c r="E6" i="255"/>
  <c r="D6" i="255"/>
  <c r="C6" i="255"/>
  <c r="H6" i="255" l="1"/>
  <c r="W7" i="250" l="1"/>
  <c r="V7" i="250"/>
  <c r="T7" i="250"/>
  <c r="W4" i="112" l="1"/>
  <c r="V23" i="112" l="1"/>
  <c r="W23" i="112"/>
  <c r="V22" i="112"/>
  <c r="W22" i="112"/>
  <c r="V21" i="112"/>
  <c r="W21" i="112"/>
  <c r="V20" i="112"/>
  <c r="W20" i="112"/>
  <c r="F62" i="211" l="1"/>
  <c r="F63" i="211"/>
  <c r="A56" i="211"/>
  <c r="V10" i="112" l="1"/>
  <c r="V15" i="112" l="1"/>
  <c r="B47" i="211" l="1"/>
  <c r="W12" i="112" l="1"/>
  <c r="W19" i="112"/>
  <c r="W15" i="112"/>
  <c r="W6" i="112"/>
  <c r="W9" i="112"/>
  <c r="W17" i="112"/>
  <c r="W3" i="112"/>
  <c r="W14" i="112"/>
  <c r="W11" i="112"/>
  <c r="W8" i="112"/>
  <c r="W18" i="112"/>
  <c r="W16" i="112"/>
  <c r="W7" i="112"/>
  <c r="W13" i="112"/>
  <c r="W10" i="112"/>
  <c r="W5" i="112"/>
  <c r="V12" i="112"/>
  <c r="V19" i="112"/>
  <c r="V6" i="112"/>
  <c r="V9" i="112"/>
  <c r="V4" i="112"/>
  <c r="V17" i="112"/>
  <c r="V3" i="112"/>
  <c r="V14" i="112"/>
  <c r="V11" i="112"/>
  <c r="V8" i="112"/>
  <c r="V18" i="112"/>
  <c r="V16" i="112"/>
  <c r="V7" i="112"/>
  <c r="V13" i="112"/>
  <c r="V5" i="112"/>
  <c r="F64" i="211" l="1"/>
  <c r="F66" i="211"/>
  <c r="F65" i="211"/>
  <c r="D66" i="211" l="1"/>
  <c r="E66" i="211"/>
  <c r="D65" i="211" l="1"/>
  <c r="E65" i="211"/>
  <c r="H65" i="211"/>
  <c r="H66" i="211" l="1"/>
  <c r="D64" i="211"/>
  <c r="G64" i="211" l="1"/>
  <c r="H64" i="211"/>
  <c r="H62" i="211" l="1"/>
  <c r="D63" i="211"/>
  <c r="E64" i="211"/>
  <c r="E63" i="211"/>
  <c r="G66" i="211" l="1"/>
  <c r="G63" i="211"/>
  <c r="H63" i="211"/>
  <c r="A44" i="211"/>
  <c r="A35" i="211"/>
  <c r="I63" i="211" l="1"/>
  <c r="D56" i="211" l="1"/>
  <c r="D42" i="211" l="1"/>
  <c r="D43" i="211" l="1"/>
  <c r="B50" i="211"/>
  <c r="B51" i="211"/>
  <c r="B52" i="211"/>
  <c r="B48" i="211"/>
  <c r="B49" i="211"/>
  <c r="D46" i="211" l="1"/>
  <c r="D18" i="211" l="1"/>
  <c r="F14" i="211" l="1"/>
  <c r="F13" i="211"/>
  <c r="F12" i="211"/>
  <c r="F10" i="211"/>
  <c r="F15" i="211" l="1"/>
  <c r="F61" i="211" l="1"/>
  <c r="D62" i="211" l="1"/>
  <c r="E62" i="211"/>
  <c r="I66" i="211" l="1"/>
  <c r="D35" i="211" l="1"/>
  <c r="D32" i="211"/>
  <c r="D30" i="211" l="1"/>
  <c r="D29" i="211" s="1"/>
  <c r="D36" i="211" l="1"/>
  <c r="D61" i="211" l="1"/>
  <c r="E61" i="211" l="1"/>
  <c r="G62" i="211" l="1"/>
  <c r="I64" i="211"/>
  <c r="I62" i="211" l="1"/>
  <c r="H61" i="211"/>
  <c r="D44" i="211" l="1"/>
  <c r="D45" i="211" s="1"/>
  <c r="R2" i="243"/>
  <c r="S2" i="243" l="1"/>
  <c r="G65" i="211" l="1"/>
  <c r="I65" i="211" l="1"/>
  <c r="G61" i="211" l="1"/>
  <c r="I61" i="211" s="1"/>
  <c r="D55" i="211" l="1"/>
  <c r="D57" i="211" s="1"/>
  <c r="R4" i="243" l="1"/>
  <c r="S4" i="243" s="1"/>
  <c r="Q3" i="243" l="1"/>
  <c r="Q9" i="243" s="1"/>
  <c r="D5" i="211" l="1"/>
  <c r="D4" i="211" l="1"/>
  <c r="P3" i="243"/>
  <c r="P9" i="243" s="1"/>
  <c r="D6" i="211" l="1"/>
  <c r="D7" i="211" s="1"/>
  <c r="D8" i="211" l="1"/>
  <c r="F6" i="211"/>
  <c r="R25" i="262" l="1"/>
  <c r="R3" i="243" l="1"/>
  <c r="R9" i="243" l="1"/>
  <c r="S9" i="243" s="1"/>
  <c r="S3" i="2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plan4</author>
  </authors>
  <commentList>
    <comment ref="D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งบประมาณจากกองแผน
ยืนยันตัวนี้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<sst xmlns="http://schemas.openxmlformats.org/spreadsheetml/2006/main" count="3213" uniqueCount="818">
  <si>
    <t>ลำดับ</t>
  </si>
  <si>
    <t>โครงการ / รายการ</t>
  </si>
  <si>
    <t>รวม</t>
  </si>
  <si>
    <t>โครงการชลประทานลำปาง</t>
  </si>
  <si>
    <t>งาน</t>
  </si>
  <si>
    <t>โครงการชลประทานน่าน</t>
  </si>
  <si>
    <t>โครงการชลประทานพะเยา</t>
  </si>
  <si>
    <t>โครงการชลประทานเชียงราย</t>
  </si>
  <si>
    <t>คงเหลือ</t>
  </si>
  <si>
    <t>เบิกจ่าย</t>
  </si>
  <si>
    <t>หมายเหตุ</t>
  </si>
  <si>
    <t>ค่าก่อสร้างแหล่งน้ำ</t>
  </si>
  <si>
    <t>ผลการเบิกจ่าย</t>
  </si>
  <si>
    <t>รายการ</t>
  </si>
  <si>
    <t>ประมาณการ</t>
  </si>
  <si>
    <t>งบประมาณ</t>
  </si>
  <si>
    <t>1</t>
  </si>
  <si>
    <t>จำนวนเงิน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</si>
  <si>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</si>
  <si>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</si>
  <si>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</si>
  <si>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</si>
  <si>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</si>
  <si>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</si>
  <si>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</si>
  <si>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</si>
  <si>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</si>
  <si>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</si>
  <si>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</si>
  <si>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</si>
  <si>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%</t>
  </si>
  <si>
    <t>โครงการก่อสร้าง สำนักงานชลประทานที่ 2</t>
  </si>
  <si>
    <t>โครงการส่งน้ำและบำรุงรักษาแม่วัง</t>
  </si>
  <si>
    <t>โครงการส่งน้ำและบำรุงรักษากิ่วลม-กิ่วคอหมา</t>
  </si>
  <si>
    <t xml:space="preserve"> </t>
  </si>
  <si>
    <t>โครงการส่งน้ำและบำรุงรักษาแม่ลาว</t>
  </si>
  <si>
    <t>ค่าปรับปรุงโครงการ</t>
  </si>
  <si>
    <t>สำนักงานชลประทานที่ 2</t>
  </si>
  <si>
    <t>ส่วนเครื่องจักรกล</t>
  </si>
  <si>
    <t>ส่วนบริหารจัดการน้ำและบำรุงรักษา สชป.2</t>
  </si>
  <si>
    <t>สชป</t>
  </si>
  <si>
    <t>สชป.2</t>
  </si>
  <si>
    <t>สชป.15</t>
  </si>
  <si>
    <t>สชป.7</t>
  </si>
  <si>
    <t>สชป.13</t>
  </si>
  <si>
    <t>สชป.16</t>
  </si>
  <si>
    <t>สชป.4</t>
  </si>
  <si>
    <t>สชป.1</t>
  </si>
  <si>
    <t>สชป.8</t>
  </si>
  <si>
    <t>สชป.12</t>
  </si>
  <si>
    <t>สชป.5</t>
  </si>
  <si>
    <t>สชป.6</t>
  </si>
  <si>
    <t>สชป.9</t>
  </si>
  <si>
    <t>สชป.10</t>
  </si>
  <si>
    <t>สชป.14</t>
  </si>
  <si>
    <t>สชป.17</t>
  </si>
  <si>
    <t>สชป.3</t>
  </si>
  <si>
    <t>สชป.11</t>
  </si>
  <si>
    <t>แผนงาน : บริหารจัดการทรัพยากรน้ำ</t>
  </si>
  <si>
    <t>ส่วนวิศวกรรม</t>
  </si>
  <si>
    <t>คบ.แม่วัง</t>
  </si>
  <si>
    <t>คบ.แม่ลาว</t>
  </si>
  <si>
    <t>คป.ลำปาง</t>
  </si>
  <si>
    <t>คป.น่าน</t>
  </si>
  <si>
    <t>คป.พะเยา</t>
  </si>
  <si>
    <t>คส.ชป.2</t>
  </si>
  <si>
    <t>ระบายน้ำได้</t>
  </si>
  <si>
    <t>เมตร</t>
  </si>
  <si>
    <t>(ลบ.ม./วินาที)</t>
  </si>
  <si>
    <t>ผลเบิกจ่าย กรมฯ</t>
  </si>
  <si>
    <t>จำนวน</t>
  </si>
  <si>
    <t>2</t>
  </si>
  <si>
    <t>5</t>
  </si>
  <si>
    <t>3</t>
  </si>
  <si>
    <t>4</t>
  </si>
  <si>
    <t>6</t>
  </si>
  <si>
    <t>โครงการ : โครงการปรับปรุงงานชลประทาน</t>
  </si>
  <si>
    <t>โครงการ : โครงการป้องกันและบรรเทาภัยจากน้ำ</t>
  </si>
  <si>
    <t>ค่าศึกษา สำรวจ ออกแบบ งานชลประทาน</t>
  </si>
  <si>
    <t>7</t>
  </si>
  <si>
    <t>ok</t>
  </si>
  <si>
    <t>แผนงาน : บูรณาการบริหารจัดการทรัพยากรน้ำ</t>
  </si>
  <si>
    <t>เดือน</t>
  </si>
  <si>
    <t>แล้วเสร็จ</t>
  </si>
  <si>
    <t>คิดเป็นร้อยละ</t>
  </si>
  <si>
    <t>ส่วนต่างของแผน</t>
  </si>
  <si>
    <t>บาท</t>
  </si>
  <si>
    <t>อยู่ระหว่างดำเนินการทั้งสิ้น  โดยแยกเป็นดังนี้</t>
  </si>
  <si>
    <t>อนุมัติเงินงวด (ง.241)</t>
  </si>
  <si>
    <t xml:space="preserve">1.  เขื่อนหัวงานและอาคารประกอบพร้อมส่วนประกอบอื่น </t>
  </si>
  <si>
    <t xml:space="preserve">    โครงการปรับปรุงเขื่อนแม่สรวย จังหวัดเชียงราย</t>
  </si>
  <si>
    <t>2. ค่าจ้างบริษัทที่ปรึกษาควบคุมงานเขื่อนหัวงานและอาคาร</t>
  </si>
  <si>
    <t xml:space="preserve">   ประกอบพร้อมส่วนประกอบอื่น โครงการปรับปรุงเขื่อนแม่สรวย</t>
  </si>
  <si>
    <t>งบประมาณรวมทั้งสิ้น</t>
  </si>
  <si>
    <t>ค่าก่อสร้างอื่นๆ</t>
  </si>
  <si>
    <t>ค่าปรับปรุงแหล่งน้ำ</t>
  </si>
  <si>
    <t>ครุภัณฑ์เครื่องจักรกล</t>
  </si>
  <si>
    <t>การก่อหนี้รายการงานผูกพันเดิมงบประมาณมากกว่า 50.00 ล้านบาท  จำนวน 2 รายการ</t>
  </si>
  <si>
    <t>มีรายงานทั้งหมด ตาม พ.ร.บ.ปีงบประมาณ พ.ศ. 2561</t>
  </si>
  <si>
    <t xml:space="preserve"> - นายกอนุมัติแผน</t>
  </si>
  <si>
    <t xml:space="preserve"> - กรมฯเสนอ กปร.</t>
  </si>
  <si>
    <t xml:space="preserve"> - สำนักฯ ส่ง ปมก. กรมฯ</t>
  </si>
  <si>
    <t xml:space="preserve"> - อยู่ระหว่างจัดทำ ปมก.</t>
  </si>
  <si>
    <t xml:space="preserve"> - อยู่ระหว่างดำเนินการออกแบบ</t>
  </si>
  <si>
    <t>ร้อยละ</t>
  </si>
  <si>
    <t>แผนงบประมาณ</t>
  </si>
  <si>
    <t>อยู่ระหว่าง
ดำเนินการ</t>
  </si>
  <si>
    <t>จำนวน
ทั้งหมด</t>
  </si>
  <si>
    <t>รวมทั้งสิ้น</t>
  </si>
  <si>
    <t>2 รายการ</t>
  </si>
  <si>
    <t>(1.149) ขุดลอกคลองโดยรถขุดจ้างเหมา คลองฝายป่าแดด โครงการชลประทานน่าน</t>
  </si>
  <si>
    <t>(1.150) ขุดลอกคลองโดยรถขุดจ้างเหมา คลองฝายนาดง โครงการชลประทานน่าน</t>
  </si>
  <si>
    <t>(11) ปรับปรุงคลองส่งน้ำสายใหญ่แม่วังฝั่งซ้าย กม.23+600-25+000 และอาคารประกอบ</t>
  </si>
  <si>
    <t xml:space="preserve">(1.41) ค่าควบคุมงานจ้างเหมา เขื่อนหัวงานและอาคารประกอบพร้อมส่วนประกอบอื่น </t>
  </si>
  <si>
    <t>โครงการปรับปรุง เขื่อนแม่สรวย จังหวัดเชียงราย</t>
  </si>
  <si>
    <t>รายการที่ยังไม่ได้ดำเนินการ  4 รายการ</t>
  </si>
  <si>
    <t xml:space="preserve">อยู่ระหว่างดำเนินการ จัดซื้อน้ำมัน </t>
  </si>
  <si>
    <t>อุปกรณ์สำนักงานและค่าแรง</t>
  </si>
  <si>
    <t>โอนกลับส่วนกลางแล้ว</t>
  </si>
  <si>
    <t>เพื่อจัดซื้อ/จ้าง</t>
  </si>
  <si>
    <t xml:space="preserve">ปรับแก้ประมาณการและเตรียมแผนงาน </t>
  </si>
  <si>
    <t xml:space="preserve"> - อนุมัติแผนจัดซื้อจัดจ้าง</t>
  </si>
  <si>
    <t xml:space="preserve"> - ประกาศจัดซื้อ-จัดจ้าง</t>
  </si>
  <si>
    <t xml:space="preserve"> - ประกาศ TOR</t>
  </si>
  <si>
    <t xml:space="preserve"> - เปิดซอง</t>
  </si>
  <si>
    <t xml:space="preserve"> - อนุมัติรับราคา</t>
  </si>
  <si>
    <t xml:space="preserve"> - ลงนาม</t>
  </si>
  <si>
    <t xml:space="preserve"> - ยังไม่ได้ดำเนินการ</t>
  </si>
  <si>
    <t>การก่อหนี้ผูกพัน ข้อมูลจากระบบติดตาม online ณ วันที่ 1 พ.ค. 61</t>
  </si>
  <si>
    <t>(โครงการก่อสร้าง สชป.2)</t>
  </si>
  <si>
    <t xml:space="preserve">งบประมาณรายจ่ายงบลงทุน ตาม พ.ร.บ. ปีงบประมาณ 2561 </t>
  </si>
  <si>
    <t>8</t>
  </si>
  <si>
    <t>9</t>
  </si>
  <si>
    <t>10</t>
  </si>
  <si>
    <t>ค่าปรับปรุงสิ่งก่อสร้างอื่น</t>
  </si>
  <si>
    <t>หัวข้อ</t>
  </si>
  <si>
    <t>โครงการศูนย์พัฒนาภูฟ้าอันเนื่องมาจากพระราชดำริ</t>
  </si>
  <si>
    <t>cutoff</t>
  </si>
  <si>
    <t>แผนงาน</t>
  </si>
  <si>
    <t>โครงการที่ขอรับการสนับสนุนอันเนื่องมาจากพระราชดำริ งบกลาง กปร. ปีงบประมาณ พ.ศ. 2562</t>
  </si>
  <si>
    <t>แผนงาน : พื้นฐานด้านความมั่นคงและการต่างประเทศ 
(งบกลาง กปร.)</t>
  </si>
  <si>
    <t>งบประมาณกันเหลื่อมปีทั้งสิ้น</t>
  </si>
  <si>
    <t>แผนงาน : ยุทธศาสต์ปฏิรูปโครงสร้างการผลิตภาคการเกษตร
             (ไทยนิยม-ยั่งยืน)</t>
  </si>
  <si>
    <t>แผนงาน : รายการค่าใช้จ่ายตามโครงการอันเนื่องมาจาก
             พระราชดำริ(กปร.)</t>
  </si>
  <si>
    <t xml:space="preserve">   จังหวัดเชียงราย</t>
  </si>
  <si>
    <t>ภาพรวมสำนักงานชลประทานที่ 2</t>
  </si>
  <si>
    <t>เบิกจ่ายต่ำกว่าเป้าหมาย</t>
  </si>
  <si>
    <t>เบิกจ่ายสูงกว่าเป้าหมาย</t>
  </si>
  <si>
    <t>คป.เชียงราย</t>
  </si>
  <si>
    <t xml:space="preserve"> - อนุมัติเงินงวด</t>
  </si>
  <si>
    <t>งบประมาณตามแผน ปี 2562</t>
  </si>
  <si>
    <t>แก้ไขแบบแล้วเสร็จ ปัจจุบันอยู่ระหว่างแก้ไขสัญญาก่อสร้าง</t>
  </si>
  <si>
    <t>เป้าหมายกรมฯไตรมาส 4</t>
  </si>
  <si>
    <t>(ข้อมูล ณ 30 กันยายน 62)</t>
  </si>
  <si>
    <t>ส่วนแผนงาน</t>
  </si>
  <si>
    <t>คบ.กิ่วลม-กิ่วคอหมา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</si>
  <si>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</si>
  <si>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</si>
  <si>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</si>
  <si>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</si>
  <si>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</si>
  <si>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</si>
  <si>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</si>
  <si>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</si>
  <si>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</si>
  <si>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</si>
  <si>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</si>
  <si>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ค่าศึกษา สำรวจ ออกแบบ งานชลประทาน สำนักงานชลประทานที่ 2  จังหวัดลำปาง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</si>
  <si>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</si>
  <si>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</si>
  <si>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</si>
  <si>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</si>
  <si>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</si>
  <si>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</si>
  <si>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</si>
  <si>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</si>
  <si>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</si>
  <si>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</si>
  <si>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</si>
  <si>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</si>
  <si>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</si>
  <si>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</si>
  <si>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</si>
  <si>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</si>
  <si>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แก้มลิง</t>
  </si>
  <si>
    <t>โครงการ : โครงการจัดหาแหล่งน้ำและเพื่มพื้นที่ชลประทาน</t>
  </si>
  <si>
    <t>ฝาย</t>
  </si>
  <si>
    <t>037</t>
  </si>
  <si>
    <t>038</t>
  </si>
  <si>
    <t>040</t>
  </si>
  <si>
    <t>039</t>
  </si>
  <si>
    <t>041</t>
  </si>
  <si>
    <t>แผน</t>
  </si>
  <si>
    <t>โครงการ : โครงการส่งเสริมการดำเนินงานอันเนื่องมาจากพระราชดำริ</t>
  </si>
  <si>
    <t>ค่าออกแบบ งานชลประทาน สำนักงานชลประทานที่ 2  จังหวัดลำปาง</t>
  </si>
  <si>
    <t>ค่าสำรวจ งานชลประทาน สำนักงานชลประทานที่ 2  จังหวัดลำปาง</t>
  </si>
  <si>
    <t>หน่วยเบิกจ่าย</t>
  </si>
  <si>
    <t>40</t>
  </si>
  <si>
    <t>เป้าหมายกรมฯไตรมาส 3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</si>
  <si>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</si>
  <si>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</si>
  <si>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</si>
  <si>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</si>
  <si>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</si>
  <si>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</si>
  <si>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</si>
  <si>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</si>
  <si>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</si>
  <si>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</si>
  <si>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</si>
  <si>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</si>
  <si>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ขนาด(ยาว)</t>
  </si>
  <si>
    <t>ส่วนบริหารจัดการน้ำฯ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</si>
  <si>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</si>
  <si>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</si>
  <si>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</si>
  <si>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</si>
  <si>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</si>
  <si>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</si>
  <si>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</si>
  <si>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</si>
  <si>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</si>
  <si>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</si>
  <si>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</si>
  <si>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</si>
  <si>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</si>
  <si>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</si>
  <si>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</si>
  <si>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</si>
  <si>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</si>
  <si>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</si>
  <si>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</si>
  <si>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</si>
  <si>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</si>
  <si>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</si>
  <si>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</si>
  <si>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</si>
  <si>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</si>
  <si>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</si>
  <si>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</si>
  <si>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</si>
  <si>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</si>
  <si>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</si>
  <si>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</si>
  <si>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</si>
  <si>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</si>
  <si>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</si>
  <si>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</si>
  <si>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</si>
  <si>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</si>
  <si>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</si>
  <si>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</si>
  <si>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</si>
  <si>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</si>
  <si>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</si>
  <si>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</si>
  <si>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</si>
  <si>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</si>
  <si>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</si>
  <si>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</si>
  <si>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</si>
  <si>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</si>
  <si>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คศ.ภูฟ้าพัฒนา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</si>
  <si>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</si>
  <si>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</si>
  <si>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</si>
  <si>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</si>
  <si>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</si>
  <si>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</si>
  <si>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</si>
  <si>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</si>
  <si>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</si>
  <si>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</si>
  <si>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</si>
  <si>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</si>
  <si>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</si>
  <si>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</si>
  <si>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</si>
  <si>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</si>
  <si>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</si>
  <si>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</si>
  <si>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</si>
  <si>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</si>
  <si>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</si>
  <si>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</si>
  <si>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</si>
  <si>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</si>
  <si>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</si>
  <si>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</si>
  <si>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</si>
  <si>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</si>
  <si>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</si>
  <si>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</si>
  <si>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</si>
  <si>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</si>
  <si>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</si>
  <si>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</si>
  <si>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</si>
  <si>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</si>
  <si>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</si>
  <si>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</si>
  <si>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</si>
  <si>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</si>
  <si>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</si>
  <si>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</si>
  <si>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</si>
  <si>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</si>
  <si>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</si>
  <si>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</si>
  <si>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</si>
  <si>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</si>
  <si>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</si>
  <si>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</si>
  <si>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</si>
  <si>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</si>
  <si>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</si>
  <si>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</si>
  <si>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</si>
  <si>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</si>
  <si>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</si>
  <si>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</si>
  <si>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</si>
  <si>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</si>
  <si>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</si>
  <si>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</si>
  <si>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</si>
  <si>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</si>
  <si>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</si>
  <si>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</si>
  <si>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</si>
  <si>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</si>
  <si>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</si>
  <si>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</si>
  <si>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</si>
  <si>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</si>
  <si>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</si>
  <si>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</si>
  <si>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พ.ร.บ. 63</t>
  </si>
  <si>
    <t>ทั้งหมด</t>
  </si>
  <si>
    <t>งบกลาง (ภัยแล้ง-โควิด)</t>
  </si>
  <si>
    <t>งบกลาง 76 จังหวัด</t>
  </si>
  <si>
    <t>กปร. 63</t>
  </si>
  <si>
    <t>เป้าหมายกรมฯ</t>
  </si>
  <si>
    <t>แหล่งงบประมาณ</t>
  </si>
  <si>
    <t>กันเหลื่อมปี</t>
  </si>
  <si>
    <t>กรณีมีหนี้
(PO)</t>
  </si>
  <si>
    <t>กรณีไม่มีหนี้
(CX,CK)</t>
  </si>
  <si>
    <t>งบกลาง (76 จังหวัด)</t>
  </si>
  <si>
    <t>งปม.</t>
  </si>
  <si>
    <t>รายการเอกสารประกอบคำขอตั้ง</t>
  </si>
  <si>
    <t>1 แผ่น 1 โครงการ</t>
  </si>
  <si>
    <t>File PDF</t>
  </si>
  <si>
    <t>ผลการเบิกจ่าย งบประมาณตาม พ.ร.บ. ประจำปีงบประมาณ พ.ศ. 2564  ณ วันที่ 2 ธันวามคม 2563</t>
  </si>
  <si>
    <t>แผนการเบิกจ่ายสิ้นไตรมาส 1 (เดือน ธันวาคม 2563)</t>
  </si>
  <si>
    <t>งบประมาณตาม พ.ร.บ. ปี 2564 (งานปีเดียว)</t>
  </si>
  <si>
    <t>อนุมัติเงินงวด (ง.241) 345 รายการ</t>
  </si>
  <si>
    <t>ผลการเบิกจ่าย ณ 2 ธันวาคม 2563</t>
  </si>
  <si>
    <t xml:space="preserve">เป้าหมายกรมฯ ไตรมาส 1
65.00 %
ส่วนต่างของแผน </t>
  </si>
  <si>
    <t>สรุปเงินเหลื่อมปี 2563</t>
  </si>
  <si>
    <t>ตารางสรุป มาตรการการจ้างแรงงานเกษตรกร จากระบบติดตาม CEN PROJECT</t>
  </si>
  <si>
    <t>หน่วยงานดำเนินการ</t>
  </si>
  <si>
    <t>จำนวนแรงงาน ตาม</t>
  </si>
  <si>
    <t>ค่าจ้างเฉพาะค่าแรง (บาท)</t>
  </si>
  <si>
    <t>ผล</t>
  </si>
  <si>
    <t>หมายเหตุ :  2.1  เกษตรกรในพื้นที่</t>
  </si>
  <si>
    <t>การพิจารณานอกเหนือ 2.1
(คน)</t>
  </si>
  <si>
    <t>การพิจารณา 2.1 
(คน)</t>
  </si>
  <si>
    <t xml:space="preserve">                     จำนวนแรงงาน ตามการพิจารณานอกเหนือ 2.1 เช่น กลุ่มผู้ใช้น้ำ แรงงานในนอกพื้นที</t>
  </si>
  <si>
    <t>รวมจำนวนแรงงาน</t>
  </si>
  <si>
    <t xml:space="preserve">
(คน)</t>
  </si>
  <si>
    <t>รักษาบริเวณ</t>
  </si>
  <si>
    <t>แผนงาน : พื้นฐานด้านการสร้างการเติบโตบนคุณภาพชีวิตที่เป็นมิตร
ต่อสิ่งแวดล้อม</t>
  </si>
  <si>
    <t>แผนงาน : ยุทธศาสตร์เพื่อสนับสนุนด้านการสร้างการเติบโตบนคุณภาพชีวิต
ที่เป็นมิตรต่อสิ่งแวดล้อม</t>
  </si>
  <si>
    <t>7.2</t>
  </si>
  <si>
    <t>7.2.1</t>
  </si>
  <si>
    <t>7.3</t>
  </si>
  <si>
    <t>ผลผลิต : การจัดการงานชลประทาน</t>
  </si>
  <si>
    <t>7.3.1</t>
  </si>
  <si>
    <t>7.3.2</t>
  </si>
  <si>
    <t>7.3.3</t>
  </si>
  <si>
    <t xml:space="preserve"> โครงการ : โครงการสนับสนุนการบริหารจัดการน้ำและงานชลประทาน</t>
  </si>
  <si>
    <t>7.4</t>
  </si>
  <si>
    <t>7.4.9</t>
  </si>
  <si>
    <t>7.4.8</t>
  </si>
  <si>
    <t>พื้นฐานฯ</t>
  </si>
  <si>
    <t>การจัดการงานชลประทาน</t>
  </si>
  <si>
    <t>ยุทธศาสตร์</t>
  </si>
  <si>
    <t>โครงการปรับปรุงงานชลประทาน</t>
  </si>
  <si>
    <t>โครงการส่งเสริมการดำเนินงาน</t>
  </si>
  <si>
    <t>โครงการสนับสนุนการบริหาร</t>
  </si>
  <si>
    <t>บูรณาการ</t>
  </si>
  <si>
    <t>โครงการจัดหาแหล่งน้ำ</t>
  </si>
  <si>
    <t>โครงการป้องกันและบรรเทาภัย</t>
  </si>
  <si>
    <t>บริหารการส่งน้ำ</t>
  </si>
  <si>
    <t>บำรุงรักษาหัวงาน</t>
  </si>
  <si>
    <t>แผนการเบิกจ่าย</t>
  </si>
  <si>
    <t>คงเหลือเบิก</t>
  </si>
  <si>
    <t>แผนงาน
บูรณาการบริหาร
จัดการทรัพยากรน้ำ</t>
  </si>
  <si>
    <t>แผนงาน 
ยุทธศาสตร์เพื่อสนับสนุนฯ</t>
  </si>
  <si>
    <t>แผนงาน 
พื้นฐานด้านการสร้าง
การเติบโตฯ</t>
  </si>
  <si>
    <t>ขุดลอกอ่างเก็บน้ำดำเนินการเอง</t>
  </si>
  <si>
    <t>ขุดลอกอ่างเก็บน้ำจ้างเหมา</t>
  </si>
  <si>
    <t>บำรุงรักษาหัวงานและคลองส่งน้ำโครงการชลประทานเชียงราย พื้นที่ 1,316 ไร่ โครงการชลประทานเชียงราย ตำบลรอบเวียง อำเภอเมืองเชียงราย จังหวัดเชียงราย</t>
  </si>
  <si>
    <t>บริหารการส่งน้ำ โครงการส่งน้ำและบำรุงรักษากิ่วลม-กิ่วคอหมา พื้นที่ชลประทาน 67,000 ไร่ จังหวัดลำปาง</t>
  </si>
  <si>
    <t>บริหารการส่งน้ำ โครงการส่งน้ำและบำรุงรักษาแม่วัง ตำบลบ้านแลง 
อำเภอเมืองลำปาง จังหวัดลำปาง</t>
  </si>
  <si>
    <t xml:space="preserve">บริหารจัดการน้ำ สำนักงานชลประทานที่ 2 ตำบลสวนดอก อำเภอเมือง 
จังหวัดลำปาง </t>
  </si>
  <si>
    <t>บำรุงรักษาหัวงานและคลองส่งน้ำ โครงการส่งน้ำและบำรุงรักษากิ่วลม-กิ่วคอหมา จังหวัดลำปาง</t>
  </si>
  <si>
    <t>บำรุงรักษาหัวงานและคลองส่งน้ำ โครงการส่งน้ำและบำรุงรักษาแม่วัง ตำบลบ้านแลง อำเภอเมืองลำปาง จังหวัดลำปาง</t>
  </si>
  <si>
    <t>บำรุงรักษาหัวงานและคลองส่งน้ำ โครงการส่งน้ำและบำรุงรักษาแม่ลาว ตำบลดงมะดะ อำเภอแม่ลาว จังหวัดเชียงราย</t>
  </si>
  <si>
    <t>กำจัดวัชพืช โครงการส่งน้ำและบำรุงรักษาแม่วัง ปริมาณ 102 ไร่ ตำบลบ้านแลง อำเภอเมืองลำปาง จังหวัดลำปาง</t>
  </si>
  <si>
    <t>กำจัดวัชพืช โครงการส่งน้ำและบำรุงรักษาแม่ลาว ตำบลดงมะดะ อำเภอแม่ลาว จังหวัดเชียงราย</t>
  </si>
  <si>
    <t>ขุดลอกคลองโดยรถขุดดำเนินการเอง คลองส่งน้ำสาย RMC.1 ,RMC.2 และ RMC.3 โครงการพัฒนาการเกษตรแม่สาย โครงการชลประทานเชียงราย ปริมาณดิน 90,730 ลูกบาศก์เมตร ตำบลแม่สาย อำเภอแม่สาย จังหวัดเชียงราย</t>
  </si>
  <si>
    <t>ซ่อมแซมโครงการชลประทานอันเนื่องมาจากพระราชดำริตามข้อเสนอเกษตรกร (ในเขตจังหวัดเชียงราย)</t>
  </si>
  <si>
    <t>ซ่อมแซมโครงการชลประทานอันเนื่องมาจากพระราชดำริตามข้อเสนอเกษตรกร (ในเขตจังหวัดพะเยา)</t>
  </si>
  <si>
    <t>ซ่อมใหญ่เครื่องจักรเครื่องมือด้านบำรุงรักษา สำนักงานชลประทานที่ 2 จำนวน 2 คัน จังหวัดลำปาง</t>
  </si>
  <si>
    <t>ปรับปรุงคลองแยกซอย FTO.1Lก(พิเศษ)-RMC พร้อมอาคารประกอบ ระยะที่ 2 โครงการส่งน้ำและบำรุงรักษาแม่ลาว ตำบลธารทอง อำเภอพาน จังหวัดเชียงราย</t>
  </si>
  <si>
    <t>ปรับปรุงอาคารอัดน้ำ พร้อมติดตั้งเกียร์มอเตอร์ จำนวน 8 แห่ง โครงการส่งน้ำและบำรุงรักษาแม่ลาว ตำบลดงมะดะ อำเภอแม่ลาว จังหวัดเชียงราย</t>
  </si>
  <si>
    <t>ปรับปรุงบ่อพักน้ำแม่กระทบ บ่อที่ 2 โครงการส่งน้ำและบำรุงรักษาแม่ลาว ตำบลป่าแฝก อำเภอแม่ใจ จังหวัดพะเยา</t>
  </si>
  <si>
    <t>ปรับปรุงระบบส่งน้ำ FTO 63L-RMC พร้อมอาคารประกอบ โครงการส่งน้ำและบำรุงรักษาแม่ลาว ตำบลเจริญราษฎร์ อำเภอแม่ใจ จังหวัดพะเยา</t>
  </si>
  <si>
    <t>ผลผลิต/โครงการ</t>
  </si>
  <si>
    <t>ปรับปรุงสะพานข้ามคลองส่งน้ำสายใหญ่ฝั่งซ้าย กม. 9+000 โครงการส่งน้ำและบำรุงรักษาแม่ลาว ตำบลดงมะดะ อำเภอแม่ลาว จังหวัดเชียงราย</t>
  </si>
  <si>
    <t>ปรับปรุงคันคลอง RMC ระยะที่ 5 ระยะทาง 2.500 กิโลเมตร โครงการส่งน้ำและบำรุงรักษาแม่ลาว ตำบลแม่เย็น อำเภอพาน จังหวัดเชียงราย</t>
  </si>
  <si>
    <t>ซ่อมแซมคอนกรีตดาดคลองซอย 3L-RMC ระยะที่ 2 ช่วง กม.8+050 ถึง กม.8+833 โครงการส่งน้ำและบำรุงรักษาแม่ลาว ตำบลเจริญเมือง อำเภอพาน จังหวัดเชียงราย</t>
  </si>
  <si>
    <t>ซ่อมแซมคอนกรีตดาดคลอง RMC ช่วง กม.2+000 ถึง กม.2+200 โครงการส่งน้ำและบำรุงรักษาแม่ลาว ตำบลธารทอง อำเภอพาน จังหวัดเชียงราย</t>
  </si>
  <si>
    <t>ซ่อมแซมกระบะรับน้ำข้างคลอง กม.20+476 โครงการส่งน้ำและบำรุงรักษาแม่ลาว ตำบลป่าหุ่ง อำเภอพาน จังหวัดเชียงราย</t>
  </si>
  <si>
    <t>ซ่อมแซมคลอง FTO. 28L- RMC จำนวน 600 ตารางเมตร โครงการส่งน้ำและบำรุงรักษาแม่ลาว ตำบลป่าหุ่ง อำเภอพาน จังหวัดเชียงราย</t>
  </si>
  <si>
    <t>ซ่อมแซมคลอง FTO.32 ช่วง กม.0+000 ถึง กม.1+000 โครงการส่งน้ำและบำรุงรักษาแม่ลาว ตำบลม่วงคำ อำเภอพาน จังหวัดเชียงราย</t>
  </si>
  <si>
    <t>ซ่อมแซมคลอง FTO.35 ช่วง กม.1+500 ถึง กม.2+500 โครงการส่งน้ำและบำรุงรักษาแม่ลาว ตำบลม่วงคำ อำเภอพาน จังหวัดเชียงราย</t>
  </si>
  <si>
    <t>ซ่อมแซมคลอง FTO.38 ช่วง กม.0+000 ถึง กม.0+400 โครงการส่งน้ำและบำรุงรักษาแม่ลาว ตำบลม่วงคำ อำเภอพาน จังหวัดเชียงราย</t>
  </si>
  <si>
    <t>ซ่อมแซมคลองแยกซอย 2R-8L-RMC ช่วง กม.0+900 ถึง กม.1+500 โครงการส่งน้ำและบำรุงรักษาแม่ลาว ตำบลม่วงคำ อำเภอพาน จังหวัดเชียงราย</t>
  </si>
  <si>
    <t>ซ่อมแซมคอนกรีตดาดคลองสายใหญ่ RMC ช่วง กม.31+597 ถึง 39+082 โครงการส่งน้ำและบำรุงรักษาแม่ลาว ตำบลม่วงคำ อำเภอพาน จังหวัดเชียงราย</t>
  </si>
  <si>
    <t>ซ่อมแซมอาคารระบายน้ำข้างคลองสายใหญ่ กม.29+825 โครงการส่งน้ำและบำรุงรักษาแม่ลาว ตำบลม่วงคำ อำเภอพาน จังหวัดเชียงราย</t>
  </si>
  <si>
    <t>ซ่อมแซมคลอง 8L-RMC ช่วง กม.4+000 ถึง 8+000 โครงการส่งน้ำและบำรุงรักษาแม่ลาว ตำบลเมืองพาน อำเภอพาน จังหวัดเชียงราย</t>
  </si>
  <si>
    <t>ซ่อมแซมท่อส่งน้ำเข้านาคลองซอย 4L-RMC จำนวน 3 แห่ง โครงการส่งน้ำและบำรุงรักษาแม่ลาว ตำบลสันกลาง อำเภอพาน จังหวัดเชียงราย</t>
  </si>
  <si>
    <t>ซ่อมแซมอุปกรณ์บังคับน้ำและบานระบาย จำนวน 20 แห่ง โครงการส่งน้ำและบำรุงรักษาแม่ลาว ตำบลสันกลาง อำเภอพาน จังหวัดเชียงราย</t>
  </si>
  <si>
    <t>ซ่อมแซมคอนกรีตดาดคลองซอย 4L-RMC ช่วง กม.0+030 ถึง กม.8+895 โครงการส่งน้ำและบำรุงรักษาแม่ลาว ตำบลสันกลาง อำเภอพาน จังหวัดเชียงราย</t>
  </si>
  <si>
    <t>ซ่อมแซมคันคลองแยกซอย 1R-4L-RMC ระยะทาง 0.900 กิโลเมตร โครงการส่งน้ำและบำรุงรักษาแม่ลาว ตำบลสันติสุข อำเภอพาน จังหวัดเชียงราย</t>
  </si>
  <si>
    <t>ซ่อมแซมอาคารอัดน้ำคลองซอย 8L-RMC กม.12+508 จำนวน 1 แห่ง โครงการส่งน้ำและบำรุงรักษาแม่ลาว ตำบลหัวง้ม อำเภอพาน จังหวัดเชียงราย</t>
  </si>
  <si>
    <t>ซ่อมแซมอาคารรับน้ำเข้า คลองสายใหญฝั่งซ้าย ช่วง กม. 9+000 ถึง กม.15+000 โครงการส่งน้ำและบำรุงรักษาแม่ลาว ตำบลจอมหมอกแก้ว อำเภอแม่ลาว จังหวัดเชียงราย</t>
  </si>
  <si>
    <t>ขุดลอกคลองโดยรถขุดดำเนินการเอง ทางน้ำชลประทานในเขต โครงการส่งน้ำและบำรุงรักษาแม่ลาว ตำบลดงมะดะ อำเภอแม่ลาว จังหวัดเชียงราย</t>
  </si>
  <si>
    <t>ค่าบริหารการส่งน้ำในเขตโครงการส่งน้ำและบำรุงรักษาแม่ลาว ตำบลดงมะดะ อำเภอแม่ลาว จังหวัดเชียงราย</t>
  </si>
  <si>
    <t>ซ่อมแซมบำรุงรักษาระบบชลประทาน โครงการส่งน้ำและบำรุงรักษาแม่ลาว ตำบลดงมะดะ อำเภอแม่ลาว จังหวัดเชียงราย</t>
  </si>
  <si>
    <t>ซ่อมแซมอาคารระบายน้ำข้างคลอง คลองสายใหญ่ฝั่งซ้าย จำนวน 2 แห่ง โครงการส่งน้ำและบำรุงรักษาแม่ลาว ตำบลดงมะดะ อำเภอแม่ลาว จังหวัดเชียงราย</t>
  </si>
  <si>
    <t>บำรุงรักษาทางลำเลียงใหญ่ โครงการส่งน้ำและบำรุงรักษาแม่ลาว ตำบลดงมะดะ อำเภอแม่ลาว จังหวัดเชียงราย</t>
  </si>
  <si>
    <t>ซ่อมแซมคอนกรีตดาดคลองซอย 20L - RMC ช่วง กม.0+000 ถึง กม.1+892 โครงการส่งน้ำและบำรุงรักษาแม่ลาว ตำบลเจริญราษฎร์ อำเภอแม่ใจ จังหวัดพะเยา</t>
  </si>
  <si>
    <t>ซ่อมแซมคอนกรีตดาดคลองซอย 17La - RMC ช่วง กม.0+000 ถึง กม. 3+955 โครงการส่งน้ำและบำรุงรักษาแม่ลาว ตำบลป่าแฝก อำเภอแม่ใจ จังหวัดพะเยา</t>
  </si>
  <si>
    <t>ซ่อมแซมคอนกรีตดาดคลองซอย 18L - RMC ช่วง กม.0+000 - 3+793 โครงการส่งน้ำและบำรุงรักษาแม่ลาว ตำบลป่าแฝก อำเภอแม่ใจ จังหวัดพะเยา</t>
  </si>
  <si>
    <t>ซ่อมแซมคอนกรีตดาดคลอง FTO 70L-RMC จำนวน 1,200 ตารางเมตร โครงการส่งน้ำและบำรุงรักษาแม่ลาว ตำบลศรีถ้อย อำเภอแม่ใจ จังหวัดพะเยา</t>
  </si>
  <si>
    <t>ซ่อมแซมคอนกรีตดาดคลองซอย 21L - RMC ช่วง กม.0+000 ถึง กม.1+500 โครงการส่งน้ำและบำรุงรักษาแม่ลาว ตำบลศรีถ้อย อำเภอแม่ใจ จังหวัดพะเยา</t>
  </si>
  <si>
    <t>ซ่อมแซมบ้านพักข้าราชการ 1 หลัง โครงการส่งน้ำและบำรุงรักษาแม่วัง ตำบลบ้านแลง อำเภอเมืองลำปาง จังหวัดลำปาง</t>
  </si>
  <si>
    <t>ปรับปรุงคลองส่งน้ำสายใหญ่แม่ปุง กม.7+080-8+005 พร้อมอาคารประกอบ ความยาว 925 เมตร โครงการส่งน้ำและบำรุงรักษาแม่วัง ตำบลกล้วยแพะ อำเภอเมืองลำปาง จังหวัดลำปาง</t>
  </si>
  <si>
    <t>ปรับปรุงท้าย ปตร.คลองส่งน้ำสายใหญ่แม่ปุง กม.0+000 ระยะที่ 2 ความยาว 1,000 เมตร ตำบลชมพู อำเภอเมืองลำปาง จังหวัดลำปาง</t>
  </si>
  <si>
    <t>ปรับปรุงท้ายคลองซอย 1ข LMC. แม่วัง ความยาว 500 เมตร โครงการส่งน้ำและบำรุงรักษาแม่วัง ตำบลบ้านเสด็จ อำเภอเมืองลำปาง จังหวัดลำปาง</t>
  </si>
  <si>
    <t>ปรับปรุงคลองส่งน้ำสายใหญ่แม่วังฝั่งซ้าย กม.17+500-กม.18+555 ความยาว 1.055 กิโลเมตร โครงการส่งน้ำและบำรุงรักษาแม่วัง ตำบลพิชัย อำเภอเมืองลำปาง จังหวัดลำปาง</t>
  </si>
  <si>
    <t>ปรับปรุงคลองส่งน้ำสายใหญ่แม่วังฝั่งขวา กม. 0+100 - 2+280 โครงการส่งน้ำและบำรุงรักษาแม่วัง ตำบลบุญนาคพัฒนา อำเภอเมืองลำปาง จังหวัดลำปาง</t>
  </si>
  <si>
    <t>ปรับปรุงคลองส่งน้ำสายใหญ่แม่วังฝั่งซ้าย กม.19+000 - กม.20+500 ความยาว 1.5 กิโลเมตร โครงการส่งน้ำและบำรุงรักษาแม่วัง ตำบลพิชัย อำเภอเมืองลำปาง จังหวัดลำปาง</t>
  </si>
  <si>
    <t>ปรับปรุงสะพานคสล.คลองส่งน้ำสายใหญ่แม่วังฝั่งขวา กม.34+040 โครงการส่งน้ำและบำรุงรักษาแม่วัง ตำบลบ่อแฮ้ว อำเภอเมืองลำปาง จังหวัดลำปาง</t>
  </si>
  <si>
    <t>ปรับปรุงสะพาน คสล. คลองส่งน้ำสายใหญ่แม่วังฝั่งซ้าย กม.8+440 โครงการส่งน้ำและบำรุงรักษาแม่วัง ตำบลบ้านเสด็จ อำเภอเมืองลำปาง จังหวัดลำปาง</t>
  </si>
  <si>
    <t>ซ่อมแซมเครื่องกว้านบานระบายฝายลำห้วยแม่ปุง ฝ่ายส่งน้ำและบำรุงรักษาที่ 3โครงการส่งน้ำและบำรุงรักษาแม่วัง ตำบลชมพู อำเภอเมืองลำปาง จังหวัดลำปาง</t>
  </si>
  <si>
    <t>ซ่อมแซมคอนกรีตดาดคลองส่งน้ำ 1R-คลองแม่ปุงแยกซ้าย จำนวน 2,870 ตารางเมตร โครงการส่งน้ำและบำรุงรักษาแม่วัง ตำบลกล้วยแพะ อำเภอเมืองลำปาง จังหวัดลำปาง</t>
  </si>
  <si>
    <t>ซ่อมแซมคอนกรีตดาดคลองส่งน้ำ 1R-ฝายลูกที่2 ห้วยแม่ปุง จำนวน 2,020 ตารางเมตร โครงการส่งน้ำและบำรุงรักษาแม่วัง ตำบลกล้วยแพะ อำเภอเมืองลำปาง จังหวัดลำปาง</t>
  </si>
  <si>
    <t>ซ่อมแซมคอนกรีตดาดคลองส่งน้ำ 4R-คลองแม่ปุงแยกซ้าย จำนวน 1,920 ตารางเมตร โครงการส่งน้ำและบำรุงรักษาแม่วัง ตำบลกล้วยแพะ อำเภอเมืองลำปาง จังหวัดลำปาง</t>
  </si>
  <si>
    <t>ซ่อมแซมคอนกรีตดาดคลองส่งน้ำ สูบน้ำด้วยไฟฟ้า จำนวน 2,520 ตารางเมตร โครงการส่งน้ำและบำรุงรักษาแม่วัง ตำบลกล้วยแพะ อำเภอเมืองลำปาง จังหวัดลำปาง</t>
  </si>
  <si>
    <t>ซ่อมแซมคลองส่งน้ำสายใหญ่แม่วังฝั่งซ้าย กม.36+145 จำนวน 2,736 ตารางเมตร ตำบลชมพู อำเภอเมืองลำปาง จังหวัดลำปาง</t>
  </si>
  <si>
    <t>ซ่อมแซมคอนกรีตดาดคลองซอย 10 LMC.แม่วัง จำนวน 942 ตารางเมตร โครงการส่งน้ำและบำรุงรักษาแม่วัง ตำบลชมพู อำเภอเมืองลำปาง จังหวัดลำปาง</t>
  </si>
  <si>
    <t>ซ่อมแซมคอนกรีตดาดคลองส่งน้ำ 1R-LMC-แม่ปุง จำนวน 3,150 ตารางเมตร โครงการส่งน้ำและบำรุงรักษาแม่วัง ตำบลชมพู อำเภอเมืองลำปาง จังหวัดลำปาง</t>
  </si>
  <si>
    <t>ซ่อมแซมคอนกรีตดาดคลองส่งน้ำ 2R-LMC-แม่ปุง จำนวน 2,390 ตารางเมตร โครงการส่งน้ำและบำรุงรักษาแม่วัง ตำบลชมพู อำเภอเมืองลำปาง จังหวัดลำปาง</t>
  </si>
  <si>
    <t>ซ่อมแซมคอนกรีตดาดและหินก่อด้านหน้าและด้านท้ายอาคารอัดน้ำคลองซอย 7 คลองส่งน้ำสายใหญ่แม่วังฝั่งขวา โครงการส่งน้ำและบำรุงรักษาแม่วัง ตำบลต้นธงชัย อำเภอเมืองลำปาง จังหวัดลำปาง</t>
  </si>
  <si>
    <t>ซ่อมแซมคอนกรีตดาดและหินก่อด้านหน้าและด้านท้ายอาคารอัดน้ำคลองซอย 8 คลองส่งน้ำสายใหญ่แม่วังฝั่งขวา โครงการส่งน้ำและบำรุงรักษาแม่วัง ตำบลต้นธงชัย อำเภอเมืองลำปาง จังหวัดลำปาง</t>
  </si>
  <si>
    <t>ซ่อมแซมอาคารรับน้ำป่า กม.26+200 พร้อมอาคารประกอบ คลองส่งน้ำสายใหญ่แม่วังฝั่งขวา โครงการส่งน้ำและบำรุงรักษาแม่วัง ตำบลต้นธงชัย อำเภอเมืองลำปาง จังหวัดลำปาง</t>
  </si>
  <si>
    <t>ซ่อมแซมคลองซอย 3แยกซ้าย (กม.1+280 - 1+876) คลองส่งน้ำสายใหญ่แม่วังฝั่งขวา โครงการส่งน้ำและบำรุงรักษาแม่วัง ตำบลทุ่งฝาย อำเภอเมืองลำปาง จังหวัดลำปาง</t>
  </si>
  <si>
    <t>ซ่อมแซมคลองซอย 5 (กม.0+000 - 0+950) คลองส่งน้ำสายใหญ่แม่วังฝั่งขวา โครงการส่งน้ำและบำรุงรักษาแม่วัง ตำบลทุ่งฝาย อำเภอเมืองลำปาง จังหวัดลำปาง</t>
  </si>
  <si>
    <t>ซ่อมแซมคอนกรีตดาดคลองแยก 1 ขวา - 3 ซ้าย ช่วง กม.0+000-0+500 คลองส่งน้ำสายใหญ่แม่วังฝั่งขวา จำนวน 1,342 ตารางเมตร โครงการส่งน้ำและบำรุงรักษาแม่วัง ตำบลทุ่งฝาย อำเภอเมืองลำปาง จังหวัดลำปาง</t>
  </si>
  <si>
    <t>ซ่อมแซมคอนกรีตดาดและหินก่อด้านหน้าและด้านท้ายอาคารอัดน้ำคลองซอย 3 คลองส่งน้ำสายใหญ่แม่วังฝั่งขวา โครงการส่งน้ำและบำรุงรักษาแม่วัง ตำบลทุ่งฝาย อำเภอเมืองลำปาง จังหวัดลำปาง</t>
  </si>
  <si>
    <t>ซ่อมแซมอาคารรับน้ำป่า กม.10+907 พร้อมอาคารประกอบ คลองส่งน้ำสายใหญ่แม่วังฝั่งขวา โครงการส่งน้ำและบำรุงรักษาแม่วัง ตำบลทุ่งฝาย อำเภอเมืองลำปาง จังหวัดลำปาง</t>
  </si>
  <si>
    <t>ซ่อมแซมอาคารรับน้ำป่า กม.12+622 พร้อมอาคารประกอบ คลองส่งน้ำสายใหญ่แม่วังฝั่งขวา โครงการส่งน้ำและบำรุงรักษาแม่วัง ตำบลทุ่งฝาย อำเภอเมืองลำปาง จังหวัดลำปาง</t>
  </si>
  <si>
    <t>ซ่อมแซมคลองซอย 10ก (กม.0+070 - 0+570) คลองส่งน้ำสายใหญ่แม่วังฝั่งขวา โครงการส่งน้ำและบำรุงรักษาแม่วัง ตำบลบ่อแฮ้ว อำเภอเมืองลำปาง จังหวัดลำปาง</t>
  </si>
  <si>
    <t>ซ่อมแซมคลองซอย 9แยกซ้าย (กม.0+000 - 0+950) คลองส่งน้ำสายใหญ่แม่วังฝั่งขวา โครงการส่งน้ำและบำรุงรักษาแม่วัง ตำบลบ่อแฮ้ว อำเภอเมืองลำปาง จังหวัดลำปาง</t>
  </si>
  <si>
    <t>ขุดลอกคลองสายใหญ่แม่วังฝั่งขวา โดยรถขุดดำเนินการเอง โครงการส่งน้ำและบำรุงรักษาแม่วัง ตำบลบ้านแลง อำเภอเมืองลำปาง จังหวัดลำปาง</t>
  </si>
  <si>
    <t>ซ่อมแซมบำรุงรักษาระบบชลประทาน ตามข้อเสนอเกษตรกรผู้ใช้น้ำชลประทาน จำนวน 10 รายการ โครงการส่งน้ำและบำรุงรักษษแม่วัง ตำบลบ้านแลง อำเภอเมืองลำปาง จังหวัดลำปาง</t>
  </si>
  <si>
    <t>ซ่อมแซมเครื่องกว้านบานระบายฝ่ายส่งน้ำและบำรุงรักษาที่ 2
โครงการส่งน้ำและบำรุงรักษาแม่วัง ตำบลพิชัย อำเภอเมืองลำปาง จังหวัดลำปาง</t>
  </si>
  <si>
    <t>ซ่อมแซมเครื่องกว้านบานระบายฝ่ายส่งน้ำและบำรุงรักษาที่ 1
โครงการส่งน้ำและบำรุงรักษาแม่วัง ตำบลบ้านแลง อำเภอเมืองลำปาง จังหวัดลำปาง</t>
  </si>
  <si>
    <t>ซ่อมแซมคอนกรีตดาดคลองซอย 1ก LMC.แม่วัง จำนวน 960 ตารางเมตร โครงการส่งน้ำและบำรุงรักษาแม่วัง ตำบลบ้านเสด็จ อำเภอเมืองลำปาง จังหวัดลำปาง</t>
  </si>
  <si>
    <t>ซ่อมแซมคอนกรีตดาดคลองซอย 2 LMC.แม่วัง จำนวน 900 ตารางเมตร โครงการส่งน้ำและบำรุงรักษาแม่วัง ตำบลบ้านเสด็จ อำเภอเมืองลำปาง จังหวัดลำปาง</t>
  </si>
  <si>
    <t>ซ่อมแซมคอนกรีตดาดด้านเหนือและท้ายสะพานทางหลวง(ลำปาง-งาว) จำนวน 1,062 ตร.ม. โครงการส่งน้ำและบำรุงรักษาแม่วัง ตำบลบ้านเสด็จ อำเภอเมืองลำปาง จังหวัดลำปาง</t>
  </si>
  <si>
    <t>ซ่อมแซมคอนกรีตดาดและหินก่อด้านหน้าและด้านท้ายอาคารอัดน้ำกลางคลอง (ซอย2) จำนวน 637 ตร.ม. โครงการส่งน้ำและบำรุงรักษาแม่วัง ตำบลบ้านเสด็จ อำเภอเมืองลำปาง จังหวัดลำปาง</t>
  </si>
  <si>
    <t>ซ่อมแซมอาคารรับน้ำป่า กม. 5+802 และดาดคอนกรีตท้ายท่อ จำนวน 1 แห่ง โครงการส่งน้ำและบำรุงรักษาแม่วัง ตำบลบ้านเสด็จ อำเภอเมืองลำปาง จังหวัดลำปาง</t>
  </si>
  <si>
    <t>ซ่อมแซมอาคารรับน้ำป่า กม.3+900 และดาดคอนกรีตท้ายท่อ LMC.แม่วัง โครงการส่งน้ำและบำรุงรักษาแม่วัง ตำบลบ้านเสด็จ อำเภอเมืองลำปาง จังหวัดลำปาง</t>
  </si>
  <si>
    <t>ซ่อมแซมคลองซอย 1 (กม.1+200 - 1+850) คลองส่งน้ำสายใหญ่แม่วังฝั่งขวา โครงการส่งน้ำและบำรุงรักษาแม่วัง ตำบลบุญนาคพัฒนา อำเภอเมืองลำปาง จังหวัดลำปาง</t>
  </si>
  <si>
    <t>ซ่อมแซมคลองซอย 2ก (กม.0+900 - 1+481) คลองส่งน้ำสายใหญ่แม่วังฝั่งขวา โครงการส่งน้ำและบำรุงรักษาแม่วัง ตำบลบุญนาคพัฒนา อำเภอเมืองลำปาง จังหวัดลำปาง</t>
  </si>
  <si>
    <t>ซ่อมแซมคอนกรีตดาดคลองซอย 9 LMC.แม่วัง จำนวน 1,327 ตารางเมตร โครงการส่งน้ำและบำรุงรักษาแม่วัง ตำบลพระบาท อำเภอเมืองลำปาง จังหวัดลำปาง</t>
  </si>
  <si>
    <t>ซ่อมแซมคอนกรีตดาดคลองซอย 3 LMC.แม่วัง จำนวน 578 ตารางเมตร โครงการส่งน้ำและบำรุงรักษาแม่วัง ตำบลพิชัย อำเภอเมืองลำปาง จังหวัดลำปาง</t>
  </si>
  <si>
    <t>ซ่อมแซมคอนกรีตดาดคลองซอย 4 LMC.แม่วัง จำนวน 1,140 ตารางเมตร โครงการส่งน้ำและบำรุงรักษาแม่วัง ตำบลพิชัย อำเภอเมืองลำปาง จังหวัดลำปาง</t>
  </si>
  <si>
    <t>ซ่อมแซมคอนกรีตดาดคลองซอย 5 LMC.แม่วัง จำนวน 1,380 ตารางเมตร โครงการส่งน้ำและบำรุงรักษาแม่วัง ตำบลพิชัย อำเภอเมืองลำปาง จังหวัดลำปาง</t>
  </si>
  <si>
    <t>ซ่อมแซมคอนกรีตดาดคลองซอย 6 LMC.แม่วัง จำนวน 720 ตารางเมตร โครงการส่งน้ำและบำรุงรักษาแม่วัง ตำบลพิชัย อำเภอเมืองลำปาง จังหวัดลำปาง</t>
  </si>
  <si>
    <t>ซ่อมแซมเครื่องกว้านบานระบาย อาคารระบายน้ำห้วยขอนห่ม ฝ่ายส่งน้ำและบำรุงรักษาที่ 2 ตำบลบ้านเสด็จ อำเภอเมืองลำปาง จังหวัดลำปาง</t>
  </si>
  <si>
    <t>ซ่อมแซมตลิ่งและพื้นคอนกรีตห้วยขอนห่ม กม.9+329 จำนวน 1 แห่ง โครงการส่งน้ำและบำรุงรักษาแม่วัง ตำบลพิชัย อำเภอเมืองลำปาง จังหวัดลำปาง</t>
  </si>
  <si>
    <t xml:space="preserve">ซ่อมแซมหินเรียงยาแนวและคอนกรีตดาดคลองด้านหน้าและด้านท้าย อาคารอัดน้ำกลางคลอง กม.14+564 คลองส่งน้ำสายใหญ่แม่วังฝั่งซ้าย จำนวน 710 ตารางเมตร โครงการส่งน้ำและบำรุงรักษาแม่วัง ตำบลพิชัย อำเภอเมืองลำปาง จังหวัดลำปาง 	</t>
  </si>
  <si>
    <t>ซ่อมแซมอาคารรับน้ำป่า กม.19+791 และดาดคอนกรีตท้ายท่อ LMC.แม่วัง จำนวน 1 แห่ง โครงการส่งน้ำและบำรุงรักษาแม่วัง ตำบลพิชัย อำเภอเมืองลำปาง จังหวัดลำปาง</t>
  </si>
  <si>
    <t>ซ่อมแซมอาคารรับน้ำป่า กม.19+875 และดาดคอนกรีตท้ายท่อ LMC.แม่วัง จำนวน 1 แห่ง โครงการส่งน้ำและบำรุงรักษาแม่วัง ตำบลพิชัย อำเภอเมืองลำปาง จังหวัดลำปาง</t>
  </si>
  <si>
    <t>ขุดลอกลำห้วยแม่ปุง จำนวน 1 แห่ง (ดำเนินการเอง) โครงการส่งน้ำและบำรุงรักษาแม่วัง ตำบลน้ำโจ้ อำเภอแม่ทะ จังหวัดลำปาง</t>
  </si>
  <si>
    <t>ซ่อมแซมคอนกรีตดาดคลองส่งน้ำ 11R-คลองแม่ปุงแยกซ้าย จำนวน 1,370 ตารางเมตรโครงการส่งน้ำและบำรุงรักษาแม่วัง ตำบลน้ำโจ้ อำเภอแม่ทะ จังหวัดลำปาง</t>
  </si>
  <si>
    <t>ซ่อมแซมคอนกรีตดาดคลองส่งน้ำ 1L-ฝายลูกที่3 ห้วยแม่ปุง จำนวน 2,300 ตารางเมตร โครงการส่งน้ำและบำรุงรักษาแม่วัง ตำบลน้ำโจ้ อำเภอแม่ทะ จังหวัดลำปาง</t>
  </si>
  <si>
    <t>ซ่อมแซมคอนกรีตดาดคลองส่งน้ำ 2R-ฝายลูกที่4 ห้วยแม่ปุง จำนวน 2,010 ตารางเมตร โครงการส่งน้ำและบำรุงรักษาแม่วัง ตำบลน้ำโจ้ อำเภอแม่ทะ จังหวัดลำปาง</t>
  </si>
  <si>
    <t>ซ่อมแซมคอนกรีตดาดคลองส่งน้ำ 4L-ฝายลูกที่12 ห้วยแม่ปุง จำนวน 3,670 ตารางเมตร โครงการส่งน้ำและบำรุงรักษาแม่วัง ตำบลน้ำโจ้ อำเภอแม่ทะ จังหวัดลำปาง</t>
  </si>
  <si>
    <t>ซ่อมแซมคอนกรีตดาดคลองส่งน้ำ 5R-คลองแม่ปุงแยกซ้าย จำนวน 1,990 ตารางเมตร โครงการส่งน้ำและบำรุงรักษาแม่วัง ตำบลน้ำโจ้ อำเภอแม่ทะ จังหวัดลำปาง</t>
  </si>
  <si>
    <t>ซ่อมแซมตลิ่งฝายลูกที่ 12 คลองระบายน้ำลำห้วยแม่ปุง จำนวน 1 แห่ง โครงการส่งน้ำและบำรุงรักษาแม่วัง ตำบลน้ำโจ้ อำเภอแม่ทะ จังหวัดลำปาง</t>
  </si>
  <si>
    <t>ซ่อมแซมตลิ่งฝายลูกที่ 14 คลองระบายน้ำลำห้วยแม่ปุง จำนวน 1 แห่ง โครงการส่งน้ำและบำรุงรักษาแม่วัง ตำบลวังพร้าว อำเภอเกาะคา จังหวัดลำปาง</t>
  </si>
  <si>
    <t>ซ่อมแซมตลิ่งฝายลูกที่ 7 คลองระบายน้ำลำห้วยแม่ปุง จำนวน 1 แห่ง โครงการส่งน้ำและ บำรุงรักษาแม่วัง ตำบลน้ำโจ้ อำเภอแม่ทะ จังหวัดลำปาง</t>
  </si>
  <si>
    <t>ปรับปรุงอาคารระบายน้ำห้วยร่องเคาะ คลองส่งน้ำแม่ปุงแยกซ้าย จำนวน 1 แห่ง ตำบลน้ำโจ้ อำเภอแม่ทะ จังหวัดลำปาง</t>
  </si>
  <si>
    <t>ซ่อมแซมคอนกรีตดาดคลองด้านหน้า ไซฟอนห้วยขอนห่ม กม.11+250 คลองส่งน้ำสายใหญ่แม่วังฝั่งซ้าย จำนวน 892 ตารางเมตร โครงการส่งน้ำและบำรุงรักษาแม่วัง ตำบลพิชัย อำเภอเมืองลำปาง จังหวัดลำปาง</t>
  </si>
  <si>
    <t>ปรับปรุงอาคารที่ทำการฝ่ายส่งน้ำและบำรุงรักษาที่ 1 พร้อมโรงจอดรถ โครงการส่งน้ำและบำรุงรักษากิ่วลม-กิ่วคอหมา ตำบลทุ่งฝาย อำเภอเมืองลำปาง จังหวัดลำปาง</t>
  </si>
  <si>
    <t>ปรับปรุงอาคารทิ้งน้ำปลายคลองซอย กม.12+750 พร้อมดาดคอนกรีตคลองซอยและอาคารประกอบ โครงการส่งน้ำและบำรุงรักษากิ่วลม-กิ่วคอหมา ตำบลบุญนาคพัฒนา อำเภอเมืองลำปาง จังหวัดลำปาง</t>
  </si>
  <si>
    <t>ปรับปรุงอาคารทิ้งน้ำห้วยผาตัน กม.8+300 RMC.กิ่วลม โครงการส่งน้ำและบำรุงรักษากิ่วลม-กิ่วคอหมา ตำบลบุญนาคพัฒนา อำเภอเมืองลำปาง จังหวัดลำปาง</t>
  </si>
  <si>
    <t>ปรับปรุงเสริมขอบคอนกรีตดาดคลองซอย 14.5 L- RMC.กิ่วลม โครงการส่งน้ำและบำรุงรักษากิ่วลม-กิ่วคอหมา ตำบลบุญนาคพัฒนา อำเภอเมืองลำปาง จังหวัดลำปาง</t>
  </si>
  <si>
    <t>ปรับปรุงสะพานคอนกรีตเสริมเหล็กคลอง RMC.กิ่วลม กม.31+200 ขนาดกว้าง 8.00 เมตร ยาว 14.00 เมตร โครงการส่งน้ำและบำรุงรักษากิ่วลม-กิ่วคอหมา ตำบลต้นธงชัย อำเภอเมืองลำปาง จังหวัดลำปาง</t>
  </si>
  <si>
    <t>ซ่อมแซมพนังป้องกันตลิ่งแม่น้ำวังท้ายเขื่อนกิ่วคอหมาบ้านวังสัก โครงการส่งน้ำและบำรุงรักษากิ่วลม-กิ่วคอหมา ตำบลแจ้ห่ม อำเภอแจ้ห่ม จังหวัดลำปาง</t>
  </si>
  <si>
    <t>ซ่อมแซมพนังป้องกันตลิ่งแม่น้ำวังท้ายเขื่อนกิ่วคอหมาบ้านแม่ตาหลวง โครงการส่งน้ำและบำรุงรักษากิ่วลม-กิ่วคอหมา ตำบลปงดอน อำเภอแจ้ห่ม จังหวัดลำปาง</t>
  </si>
  <si>
    <t>ซ่อมแซมคอนกรีตดาดคลอง กม.13+500 - กม.15+500-RMC.กิ่วคอหมา โครงการส่งน้ำและบำรุงรักษากิ่วลม-กิ่วคอหมา ตำบลวิเชตนคร อำเภอแจ้ห่ม จังหวัดลำปาง</t>
  </si>
  <si>
    <t>ซ่อมแซมคลองแยกซอย 0.5L- 16.6L- RMC.กิ่วลม โครงการส่งน้ำและบำรุงรักษากิ่วลม-กิ่วคอหมา ตำบลนิคมพัฒนา อำเภอเมืองลำปาง จังหวัดลำปาง</t>
  </si>
  <si>
    <t>ซ่อมแซมคลองแยกซอย 38.8L-3.4R-RMC.กิ่วลม โครงการส่งน้ำและบำรุงรักษากิ่วลม-กิ่วคอหมา ตำบลบ้านเป้า อำเภอเมืองลำปาง จังหวัดลำปาง</t>
  </si>
  <si>
    <t>ซ่อมแซมคอนกรีตดาดคลอง กม.41+535 - กม.43+000 และ กม.48+500- กม.50+298-RMC.กิ่วลม โครงการส่งน้ำและบำรุงรักษากิ่วลม-กิ่วคอหมา ตำบลบ้านเป้า อำเภอเมืองลำปาง จังหวัดลำปาง</t>
  </si>
  <si>
    <t>กำจัดวัชพืชภายในอ่างเก็บน้ำเขื่อนกิ่วลม (โดยเครื่องจักร) ปริมาณ 500 ไร่ 40,000 ตัน โครงการส่งน้ำและบำรุงรักษากิ่วลม-กิ่วคอหมา ตำบลบ้านแลง อำเภอเมืองลำปาง จังหวัดลำปาง</t>
  </si>
  <si>
    <t>ซ่อมแซมเครื่องกว้านและบานระบายคลองซอยและคลองสายใหญ่ RMC.กิ่วลม, คลองซอยและคลองสายใหญ่ MC.,LMC.,RMC.กิ่วคอหมา โครงการส่งน้ำและบำรุงรักษากิ่วลม-กิ่วคอหมา ตำบลบ้านแลง อำเภอเมืองลำปาง จังหวัดลำปาง</t>
  </si>
  <si>
    <t>ซ่อมแซมบำรุงรักษาเครื่องกำเนิดไฟฟ้าพลังน้ำเขื่อนกิ่วลมและบานระบายเขื่อนกิ่วคอหมา โครงการส่งน้ำและบำรุงรักษากิ่วลม-กิ่วคอหมา จังหวัดลำปาง</t>
  </si>
  <si>
    <t>ซ่อมแซมคลองส่งน้ำสายใหญ่ กม.12+351 - กม.13+800 RMC.กิ่วลม โครงการส่งน้ำและบำรุงรักษากิ่วลม-กิ่วคอหมา ตำบลบุญนาคพัฒนา อำเภอเมืองลำปาง จังหวัดลำปาง</t>
  </si>
  <si>
    <t>ซ่อมแซมคลองส่งน้ำสายใหญ่ กม.3+050 - กม.3+500 RMC.กิ่วลม โครงการส่งน้ำและบำรุงรักษากิ่วลม-กิ่วคอหมา ตำบลบุญนาคพัฒนา อำเภอเมืองลำปาง จังหวัดลำปาง</t>
  </si>
  <si>
    <t>ซ่อมแซมสะพานน้ำข้ามห้วยซาน กม.5+581 - กม.5+785 RMC.กิ่วลม โครงการส่งน้ำและบำรุงรักษากิ่วลม-กิ่วคอหมา ตำบลบุญนาคพัฒนา อำเภอเมืองลำปาง จังหวัดลำปาง</t>
  </si>
  <si>
    <t>ซ่อมแซมบำรุงรักษาระบบชลประทาน ตามข้อเสนอของเกษตรกรผู้ใช้น้ำชลประทาน โครงการส่งน้ำและบำรุงรักษากิ่วลม-กิ่วคอหมา จังหวัดลำปาง</t>
  </si>
  <si>
    <t>ปรับปรุงระบบส่งน้ำ ฝั่งขวา ฝายชัยสมบัติ ระยะ2 พื้นที่รับประโยชน์ 2,000 ไร่ โครงการชลประทานเชียงราย ตำบลเวียงชัย อำเภอเวียงชัย จังหวัดเชียงราย</t>
  </si>
  <si>
    <t>ซ่อมแซมฝายพร้อมขุดลอกตะกอนหน้าฝายห้วยเดื่อ โครงการอันเนื่องมาจากพระราชดำริ จำนวน 1 แห่ง โครงการชลประทานเชียงราย ตำบลต้า อำเภอขุนตาล จังหวัดเชียงราย</t>
  </si>
  <si>
    <t>ซ่อมแซมฝายพร้อมขุดลอกตะกอนหน้าฝายแม่เจดีย์ โครงการอันเนื่องมาจากพระราชดำริ จำนวน 1 แห่ง โครงการชลประทานเชียงราย ตำบลป่าตาล อำเภอขุนตาล จังหวัดเชียงราย</t>
  </si>
  <si>
    <t>ซ่อมแซมระบบส่งน้ำอ่างเก็บน้ำห้วยฝาย โครงการอันเนื่องมาจากพระราชดำริ กม.0+100 ถึง กม.0+300 พร้อมขุดลอกตะกอนคลองส่งน้ำ โครงการชลประทานเชียงราย ตำบลครึ่ง อำเภอเชียงของ จังหวัดเชียงราย</t>
  </si>
  <si>
    <t>ซ่อมแซมระบบส่งน้ำอ่างเก็บน้ำห้วยซ้อ โครงการอันเนื่องมาจากพระราชดำริ สาย RMC กม.0+500 ถึง กม.1+000 พร้อมขุดลอกตะกอนคลอง โครงการชลประทานเชียงราย ตำบลห้วยซ้อ อำเภอเชียงของ จังหวัดเชียงราย</t>
  </si>
  <si>
    <t>ซ่อมแซมคอนกรีตดาดคลองส่งน้ำ ระบบส่งน้ำฝั่งขวาอ่างเก็บน้ำห้วยทราย โครงการอันเนื่องมาจากพระราชดำริ กม. 1+800 ถึง กม.2+800 โครงการชลประทานเชียงราย ตำบลแม่เงิน อำเภอเชียงแสน จังหวัดเชียงราย</t>
  </si>
  <si>
    <t>ซ่อมแซมระบบคลองส่งน้ำอ่างเก็บน้ำห้วยปล้อง โครงการอันเนื่องมาจากพระราชดำริ สาย LMC กม.0+200 ถึง กม.0+700 โครงการชลประทานเชียงราย ตำบลปล้อง อำเภอเทิง จังหวัดเชียงราย</t>
  </si>
  <si>
    <t>ซ่อมแซมระบบคลองส่งน้ำอ่างเก็บน้ำห้วยน่าน โครงการอันเนื่องมาจากพระราชดำริ สาย LMC กม.0+030 ถึง กม.0+700 โครงการชลประทานเชียงราย ตำบลแม่ลอย อำเภอเทิง จังหวัดเชียงราย</t>
  </si>
  <si>
    <t>ซ่อมแซมคอนกรีตดาดคลองส่งน้ำสายใหญ่ฝั่งขวา RMC ฝายวังเคียน โครงการอันเนื่องมาจากพระราชดำริ กม. 0+000 ถึง 2+000 โครงการชลประทานเชียงราย ตำบลป่าแดด อำเภอป่าแดด จังหวัดเชียงราย</t>
  </si>
  <si>
    <t>ปรับปรุงระบบส่งน้ำฝั่งขวาอ่างเก็บน้ำห้วยตาควน อันเนื่องมาจากพระราชดำริ ระยะที่ 2 พื้นที่รับประโยชน์ 800 ไร่ โครงการชลประทานเชียงราย ตำบลตาดควัน อำเภอพญาเม็งราย จังหวัดเชียงราย</t>
  </si>
  <si>
    <t>ซ่อมแซมหินเรียงหน้า ทรบ.ปากคลอง พร้อมขุดลอกตะกอนคลองส่งน้ำฝั่งซ้าย อ่างเก็บน้ำห้วยเดื่อ โครงการอันเนื่องมาจากพระราชดำริ จำนวน 300 ตารางเมตร โครงการชลประทานเชียงราย ตำบลไม้ยา อำเภอพญาเม็งราย จังหวัดเชียงราย</t>
  </si>
  <si>
    <t>ซ่อมแซมระบบท่อส่งน้ำอ่างเก็บน้ำห้วยต้นยาง โครงการอันเนื่องมาจากพระราชดำริ กม. 0+500 ถึง กม.2+500 โครงการชลประทานเชียงราย ตำบลเจริญเมือง อำเภอพาน จังหวัดเชียงราย</t>
  </si>
  <si>
    <t>ซ่อมแซมระบบท่อส่งน้ำอ่างเก็บน้ำแม่อ้อ โครงการอันเนื่องมาจากพระราชดำริ กม. 4+000 ถึง กม.5+000 โครงการชลประทานเชียงราย ตำบลแม่อ้อ อำเภอพาน จังหวัดเชียงราย</t>
  </si>
  <si>
    <t>ปรับปรุงระบบส่งน้ำฝั่งซ้ายอ่างเก็บน้ำห้วยเอี้ยง จัดหาน้ำสนับสนุนโครงการอนุรักษ์และพัฒนาป่าต้นน้ำห้วยเอี้ยงอันเนื่องมาจากพระราชดำริ (ระยะที่ 2) พื้นที่รับประโยชน์ 200 ไร่ โครงการชลประทานเชียงราย ตำบลดอยลาน อำเภอเมืองเชียงราย จังหวัดเชียงราย</t>
  </si>
  <si>
    <t>ซ่อมแซมดาดคอนกรีตคลองส่งน้ำ 1L-RMC กม. 1+500 ถึง 2+500 พร้อมขุดลอกตะกอน อ่างเก็บน้ำห้วยสัก โครงการอันเนื่องมาจากพระราชดำริ โครงการชลประทานเชียงราย ตำบลห้วยสัก อำเภอเมืองเชียงราย จังหวัดเชียงราย</t>
  </si>
  <si>
    <t>ซ่อมแซมทางระบายน้ำล้นพร้อมท่อส่งน้ำอ่างเก็บน้ำห้วยหินฝน โครงการอันเนื่องมาจากพระราชดำริ จำนวน 480 ตารางเมตร โครงการชลประทานเชียงราย ตำบลป่าตึง อำเภอแม่จัน จังหวัดเชียงราย</t>
  </si>
  <si>
    <t>ซ่อมแซมท้ายทางระบายน้ำล้น อ่างเก็บน้ำห้วยปู โครงการอันเนื่องมาจากพระราชดำริ จำนวน 480 ตารางเมตร โครงการชลประทานเชียงราย ตำบลป่าตึง อำเภอแม่จัน จังหวัดเชียงราย</t>
  </si>
  <si>
    <t>ซ่อมแซมฝายต้นผึ้ง โครงการอันเนื่องมาจากพระราชดำริ พร้อมขุดลอกตะกอน จำนวน 1 แห่ง โครงการชลประทานเชียงราย ตำบลป่าตึง อำเภอแม่จัน จังหวัดเชียงราย</t>
  </si>
  <si>
    <t>ซ่อมแซมระบบท่อส่งน้ำสถานีพัฒนาการเกษตรที่สูงบ้านห้วยหยวกป่าโซ โครงการอันเนื่องมาจากพระราชดำริ ความยาว 1,000 เมตร โครงการชลประทานเชียงราย ตำบลแม่สลองใน อำเภอแม่ฟ้าหลวง จังหวัดเชียงราย</t>
  </si>
  <si>
    <t>ซ่อมแซมหินเรียงทำนบดินพร้อมหินคลุก อ่างเก็บน้ำแม่มอญ โครงการอันเนื่องมาจากพระราชดำริ จำนวน 1 แห่ง โครงการชลประทานเชียงราย ตำบลโป่งแพร่ อำเภอแม่ลาว จังหวัดเชียงราย</t>
  </si>
  <si>
    <t>ซ่อมแซมระบบส่งน้ำอ่างเก็บน้ำแม่ตาแมว โครงการอันเนื่องมาจากพระราชดำริ กม. 2+000 ถึง กม.2+500 โครงการชลประทานเชียงราย ตำบลเจดีย์หลวง อำเภอแม่สรวย จังหวัดเชียงราย</t>
  </si>
  <si>
    <t>ซ่อมแซมระบบส่งน้ำฝายจอหนานวงค์ โครงการอันเนื่องมาจากพระราชดำริ ความยาว 1,200 เมตร โครงการชลประทานเชียงราย ตำบลป่าแดด อำเภอแม่สรวย จังหวัดเชียงราย</t>
  </si>
  <si>
    <t>ซ่อมแซมระบบท่อส่งน้ำฝายห้วยแล้ง 1 จัดหาน้ำสนับสนุนศูนย์พัฒนาโครงการหลวงห้วยแล้ง ความยาวรวม 900 เมตร พร้อมขุดลอกตะกอนหน้าฝาย โครงการชลประทานเชียงราย ตำบลท่าข้าม อำเภอเวียงแก่น จังหวัดเชียงราย</t>
  </si>
  <si>
    <t>ซ่อมแซมระบบส่งน้ำฝายบ้านฟ้าไทยงาม จัดหาน้ำสนับสนุนศูนย์การเรียนตำรวจตระเวนชายแดนบ้านฟ้าไทยงาม ความยาวรวม 1,100 เมตร โครงการชลประทานเชียงราย ตำบลปอ อำเภอเวียงแก่น จังหวัดเชียงราย</t>
  </si>
  <si>
    <t>ซ่อมแซมระบบท่อส่งน้ำฝายห้วยก้างปลา กม.0+300 ถึง กม.1+800 จัดหาน้ำสนับสนุนโรงเรียนวัดหนองบัวพิทยาและหมู่บ้านใกล้เคียง โครงการชลประทานเชียงราย ตำบลแม่เจดีย์ อำเภอเวียงป่าเป้า จังหวัดเชียงราย</t>
  </si>
  <si>
    <t>ค่าควบคุมงานจ้างเหมา จังหวัดเชียงราย</t>
  </si>
  <si>
    <t>ซ่อมแซมระบบท่อส่งน้ำฝายห้วยป่าตาล ความยาวรวม 1,200 เมตร พร้อมขุดลอกตะกอนหน้าฝาย โครงการชลประทานเชียงราย ตำบลป่าตาล อำเภอขุนตาล จังหวัดเชียงราย</t>
  </si>
  <si>
    <t>ซ่อมแซมระบบท่อส่งน้ำฝายทดน้ำห้วยตอง ความยาวรวม 1,600 เมตร โครงการชลประทานเชียงราย ตำบลครึ่ง อำเภอเชียงของ จังหวัดเชียงราย</t>
  </si>
  <si>
    <t>ซ่อมแซมระบบท่อส่งน้ำฝายบ้านม่วงชุม ความยาวรวม 1,400 เมตร พร้อมขุดลอกตะกอนหน้าฝาย โครงการชลประทานเชียงราย ตำบลครึ่ง อำเภอเชียงของ จังหวัดเชียงราย</t>
  </si>
  <si>
    <t>ซ่อมแซมหินเรียงท้ายฝายบ้านทุ่งหลวงพร้อมระบบท่อส่งน้ำ ความยาว 1,300 เมตร โครงการชลประทานเชียงราย ตำบลครึ่ง อำเภอเชียงของ จังหวัดเชียงราย</t>
  </si>
  <si>
    <t>ขุดลอกอ่างเก็บน้ำจ้างเหมา อ่างเก็บน้ำห้วยลุง โครงการชลประทานเชียงราย ปริมาณดินไม่น้อยกว่า 10,000 ลูกบาศก์เมตร ตำบลศรีดอนชัย อำเภอเชียงของ จังหวัดเชียงราย</t>
  </si>
  <si>
    <t>ซ่อมแซมสะพานน้ำอ่างเก็บน้ำห้วยช้าง สาย LMC กม 0+230 ถึง กม.0+260 โครงการชลประทานเชียงราย ตำบลสถาน อำเภอเชียงของ จังหวัดเชียงราย</t>
  </si>
  <si>
    <t>ขุดลอกอ่างเก็บน้ำจ้างเหมา อ่างเก็บน้ำห้วยซ้อ โครงการชลประทานเชียงราย ปริมาณดินไม่น้อยกว่า 10,000 ลูกบาศก์เมตร ตำบลห้วยซ้อ อำเภอเชียงของ จังหวัดเชียงราย</t>
  </si>
  <si>
    <t>ขุดลอกอ่างเก็บน้ำจ้างเหมา อ่างเก็บน้ำน้ำทราย โครงการชลประทานเชียงราย ปริมาณดินไม่น้อยกว่า 55,500 ลูกบาศก์เมตร ตำบลแม่เงิน อำเภอเชียงแสน จังหวัดเชียงราย</t>
  </si>
  <si>
    <t>ขุดลอกอ่างเก็บน้ำจ้างเหมา อ่างเก็บน้ำห้วยพร้าพลาด โครงการชลประทานเชียงราย ปริมาณดินไม่น้อยกว่า 11,000 ลูกบาศก์เมตร ตำบลเวียง อำเภอเชียงแสน จังหวัดเชียงราย</t>
  </si>
  <si>
    <t>ขุดลอกอ่างเก็บน้ำจ้างเหมา อ่างเก็บน้ำสะโง๊ะใต้ โครงการชลประทานเชียงราย ปริมาณดินไม่น้อยกว่า 11,000 ลูกบาศก์เมตร ตำบลศรีดอนมูล อำเภอเชียงแสน จังหวัดเชียงราย</t>
  </si>
  <si>
    <t>ขุดลอกอ่างเก็บน้ำจ้างเหมา อ่างเก็บน้ำน้ำหงาว โครงการชลประทานเชียงราย ปริมาณดินไม่น้อยกว่า 10,000 ลูกบาศก์เมตร ตำบลตับเต่า อำเภอเทิง จังหวัดเชียงราย</t>
  </si>
  <si>
    <t>ซ่อมแซมระบบท่อส่งน้ำฝายบ้านราษฎร์ภักดี ความยาวรวม 1,200 เมตร โครงการชลประทานเชียงราย ตำบลตับเต่า อำเภอเทิง จังหวัดเชียงราย</t>
  </si>
  <si>
    <t>ซ่อมแซมระบบท่อส่งน้ำฝายบ้านราษฎร์รักษา ความยาวรวม 1,100 เมตร โครงการชลประทานเชียงราย ตำบลตับเต่า อำเภอเทิง จังหวัดเชียงราย</t>
  </si>
  <si>
    <t>ซ่อมแซมอาคาร ทรบ.ฝายทุ่งผึ้ง จำนวน 1 แห่ง โครงการชลประทานเชียงราย ตำบลหงาว อำเภอเทิง จังหวัดเชียงราย</t>
  </si>
  <si>
    <t>กำจัดวัชพืช (โดยแรงคน) อ่างเก็บน้ำห้วยตาควน จำนวน 60 ไร่ โครงการชลประทานเชียงราย ตำบลตาดควัน อำเภอพญาเม็งราย จังหวัดเชียงราย</t>
  </si>
  <si>
    <t>ขุดลอกอ่างเก็บน้ำจ้างเหมา อ่างเก็บน้ำห้วยตาควน โครงการชลประทานเชียงราย ปริมาณดินไม่น้อยกว่า 10,000 ลูกบาศก์เมตร ตำบลตาดควัน อำเภอพญาเม็งราย จังหวัดเชียงราย</t>
  </si>
  <si>
    <t>ขุดลอกตะกอนคลองส่งน้ำฝายแม่แก้วฝั่งขวา สายRMC กม.0+000 ถึง กม. 2+700 โครงการชลประทานเชียงราย ตำบลแม่อ้อ อำเภอพาน จังหวัดเชียงราย</t>
  </si>
  <si>
    <t>ขุดลอกอ่างเก็บน้ำจ้างเหมา อ่างเก็บน้ำแม่ข้าวต้มท่าสุด โครงการชลประทานเชียงราย ปริมาณดินไม่น้อยกว่า 10,000 ลูกบาศก์เมตร ตำบลท่าสุด อำเภอเมืองเชียงราย จังหวัดเชียงราย</t>
  </si>
  <si>
    <t>ซ่อมแซมดาดคอนกรีตคลองส่งน้ำสายใหญ่ฝั่งซ้าย ฝายเชียงราย กม. 4+980 ถึง 6+940 โครงการชลประทานเชียงราย ตำบลบ้านดู่ อำเภอเมืองเชียงราย จังหวัดเชียงราย</t>
  </si>
  <si>
    <t>ซ่อมแซมดาดคอนกรีตคลองสายใหญ่ ฝายถ้ำวอก กม. 5+500 ถึง 9+000 โครงการชลประทานเชียงราย ตำบลป่าอ้อดอนชัย อำเภอเมืองเชียงราย จังหวัดเชียงราย</t>
  </si>
  <si>
    <t>ซ่อมแซมดาดคอนกรีตคลองผันน้ำแม่กรณ์ - แม่กก กม. 3+480 ถึง 3+850 โครงการชลประทานเชียงราย ตำบลรอบเวียง อำเภอเมืองเชียงราย จังหวัดเชียงราย</t>
  </si>
  <si>
    <t>ซ่อมแซมบำรุงรักษา โครงการชลประทาน ในเขตโครงการชลประทานเชียงราย ตำบลรอบเวียง อำเภอเมืองเชียงราย จังหวัดเชียงราย</t>
  </si>
  <si>
    <t>ซ่อมแซมบำรุงรักษาระบบชลประทาน ตามข้อเสนอของเกษตรกรผู้ใช้น้ำชลประทาน โครงการชลประทานเชียงราย ตำบลรอบเวียง อำเภอเมืองเชียงราย จังหวัดเชียงราย</t>
  </si>
  <si>
    <t>ซ่อมแซมผิวถนนบริเวณหัวงาน ฝายเชียงราย ระยะทาง 358 เมตร โครงการชลประทานเชียงราย ตำบลรอบเวียง อำเภอเมืองเชียงราย จังหวัดเชียงราย</t>
  </si>
  <si>
    <t>ซ่อมแซมระบบควบคุมบานระบาย ฝายเชียงราย จำนวน 1 แห่ง โครงการชลประทานเชียงราย ตำบลรอบเวียง อำเภอเมืองเชียงราย จังหวัดเชียงราย</t>
  </si>
  <si>
    <t>บริหารการส่งน้ำ โครงการชลประทานเชียงราย พื้นที่ชลประทาน 201,776 ไร่ โครงการชลประทานเชียงราย ตำบลรอบเวียง อำเภอเมืองเชียงราย จังหวัดเชียงราย</t>
  </si>
  <si>
    <t>ขุดลอกอ่างเก็บน้ำจ้างเหมา อ่างเก็บน้ำห้วยสัก (ระยะ 2 ) โครงการชลประทานเชียงราย ปริมาณดินไม่น้อยกว่า 10,000 ลูกบาศก์เมตร ตำบลห้วยสัก อำเภอเมืองเชียงราย จังหวัดเชียงราย</t>
  </si>
  <si>
    <t>กำจัดวัชพืช (โดยแรงคน) อ่างเก็บน้ำแม่เปิน จำนวน 35 ไร่ โครงการชลประทานเชียงราย ตำบลป่าซาง อำเภอแม่จัน จังหวัดเชียงราย</t>
  </si>
  <si>
    <t>ขุดลอกอ่างเก็บน้ำจ้างเหมา อ่างเก็บน้ำห้วยใจ โครงการชลประทานเชียงราย ปริมาณดินไม่น้อยกว่า 10,000 ลูกบาศก์เมตร ตำบลป่าซาง อำเภอแม่จัน จังหวัดเชียงราย</t>
  </si>
  <si>
    <t>กำจัดวัชพืช (โดยแรงคน) หัวงานและคลองส่งน้ำสายใหญ่ฝั่งขวา RMC ฝายถ้ำวอก กม. 0+000 ถึง 2+430 จำนวน 53 ไร่ โครงการชลประทานเชียงราย ตำบลจอมหมอกแก้ว อำเภอแม่ลาว จังหวัดเชียงราย</t>
  </si>
  <si>
    <t>ซ่อมแซมท้ายฝายถ้ำวอก จำนวน 1แห่ง โครงการชลประทานเชียงราย ตำบลจอมหมอกแก้ว อำเภอแม่ลาว จังหวัดเชียงราย</t>
  </si>
  <si>
    <t>ซ่อมแซมอาคารบังคับน้ำคลองสายใหญ่ ฝายถ้ำวอก กม. 4+560 จำนวน 1 แห่ง โครงการชลประทานเชียงราย ตำบลบัวสลี อำเภอแม่ลาว จังหวัดเชียงราย</t>
  </si>
  <si>
    <t>ซ่อมแซมอาคารพร้อมบานระบายคลองสายใหญ่ ฝายถ้ำวอก กม. 5+300 จำนวน 1 แห่ง โครงการชลประทานเชียงราย ตำบลบัวสลี อำเภอแม่ลาว จังหวัดเชียงราย</t>
  </si>
  <si>
    <t>ซ่อมแซมอาคารบังคับน้ำคลองสายใหญ่ ฝายถ้ำวอก กม. 1+810 จำนวน 1 แห่ง โครงการชลประทานเชียงราย ตำบลป่าก่อดำ อำเภอแม่ลาว จังหวัดเชียงราย</t>
  </si>
  <si>
    <t>ขุดลอกอ่างเก็บน้ำจ้างเหมา อ่างเก็บน้ำแม่มอญ โครงการชลประทานเชียงราย ปริมาณดินไม่น้อยกว่า 10,000 ลูกบาศก์เมตร ตำบลโป่งแพร่ อำเภอแม่ลาว จังหวัดเชียงราย</t>
  </si>
  <si>
    <t>ขุดลอกจ้างเหมาฝายห้วยบ่อส้ม โครงการชลประทานเชียงราย ปริมาณดินไม่น้อยกว่า 10,000 ลูกบาศก์เมตร ตำบลป่าแดด อำเภอแม่สรวย จังหวัดเชียงราย</t>
  </si>
  <si>
    <t>ขุดลอกตะกอนคลองส่งน้ำฝายจอหนานวงค์ กม.0+000 ถึง กม.1+300 โครงการชลประทานเชียงราย ตำบลป่าแดด อำเภอแม่สรวย จังหวัดเชียงราย</t>
  </si>
  <si>
    <t>ขุดลอกตะกอนคลองส่งน้ำฝายเหล่าสวนอ้อย กม.0+000 ถึง กม.1+100 โครงการชลประทานเชียงราย ตำบลป่าแดด อำเภอแม่สรวย จังหวัดเชียงราย</t>
  </si>
  <si>
    <t>ซ่อมระบบท่อส่งน้ำ กม.0+000 ถึง กม.0+700 โครงการจัดหาน้ำให้โครงการบ้านเล็กในป่าใหญ่บ้านอาข่า โครงการชลประทานเชียงราย ตำบลป่าแดด อำเภอแม่สรวย จังหวัดเชียงราย</t>
  </si>
  <si>
    <t>ซ่อมแซมระบบท่อส่งน้ำฝายห้วยไคร้ กม.0+400 ถึง กม. 2+200 จัดหาน้ำสนับสนุนโครงการขยายผลโครงการหลวงวาวี โครงการชลประทานเชียงราย ตำบลวาวี อำเภอแม่สรวย จังหวัดเชียงราย</t>
  </si>
  <si>
    <t>ซ่อมแซมระบบท่อส่งน้ำฝายห้วยน้ำเย็น กม.0+000 ถึง กม.1+000 จัดหาน้ำสนับสนุนโครงการขยายผลโครงการหลวงวาวี โครงการชลประทานเชียงราย ตำบลวาวี อำเภอแม่สรวย จังหวัดเชียงราย</t>
  </si>
  <si>
    <t>ซ่อมแซมระบบท่อส่งน้ำฝายห้วยส้านพร้อมระบบส่งน้ำ กม. 0+100 ถึง กม.2+100 จัดหาน้ำสนับสนุนโรงเรียนตำรวจตระเวนชายแดนบ้านดอยล้านและหมู่บ้านใกล้เคียง โครงการชลประทานเชียงราย ตำบลวาวี อำเภอแม่สรวย จังหวัดเชียงราย</t>
  </si>
  <si>
    <t>ซ่อมแซมคอนกรีตดาดคลองส่งน้ำสาย 1L-RMC.3 โครงการพัฒนาการเกษตรแม่สาย กม.1+150 ถึง กม.2+000 โครงการชลประทานเชียงราย ตำบลเกาะช้าง อำเภอแม่สาย จังหวัดเชียงราย</t>
  </si>
  <si>
    <t>ซ่อมแซมคอนกรีตดาดคลองส่งน้ำสาย RMC.2 โครงการพัฒนาการเกษตรแม่สาย กม.10+710 ถึง กม.12+780 โครงการชลประทานเชียงราย ตำบลเกาะช้าง อำเภอแม่สาย จังหวัดเชียงราย</t>
  </si>
  <si>
    <t>ซ่อมแซมคอนกรีตดาดคลองส่งน้ำสาย RMC.3 โครงการพัฒนาการเกษตรแม่สาย กม.4+200 ถึง กม.5+200 โครงการชลประทานเชียงราย ตำบลเกาะช้าง อำเภอแม่สาย จังหวัดเชียงราย</t>
  </si>
  <si>
    <t>ซ่อมแซมคอนกรีตดาดคลองส่งน้ำสาย 1L-1R-RMC.1 โครงการพัฒนาการเกษตรแม่สาย กม.5+527 ถึง กม.6+280 โครงการชลประทานเชียงราย ตำบลโป่งผา อำเภอแม่สาย จังหวัดเชียงราย</t>
  </si>
  <si>
    <t>ซ่อมแซมคอนกรีตดาดคลองส่งน้ำสาย 1R-RMC.1 โครงการพัฒนาการเกษตรแม่สาย กม.3+800 ถึง กม.4+000 โครงการชลประทานเชียงราย ตำบลโป่งผา อำเภอแม่สาย จังหวัดเชียงราย</t>
  </si>
  <si>
    <t>ซ่อมแซมคอนกรีตดาดคลองส่งน้ำสาย 1R-RMC.1 โครงการพัฒนาการเกษตรแม่สาย กม.6+220 ถึง กม.8+200 โครงการชลประทานเชียงราย ตำบลโป่งผา อำเภอแม่สาย จังหวัดเชียงราย</t>
  </si>
  <si>
    <t>กำจัดวัชพืช (โดยแรงคน) คลองส่งน้ำสาย RMC.1 ,RMC.2 และ RMC.3 โครงการพัฒนาการเกษตรแม่สาย ปริมาณ 300 ไร่ โครงการชลประทานเชียงราย ตำบลแม่สาย อำเภอแม่สาย จังหวัดเชียงราย</t>
  </si>
  <si>
    <t>ซ่อมแซมคอนกรีตดาดคลองส่งน้ำสาย 1L-RMC.1 โครงการพัฒนาการเกษตรแม่สาย กม.1+500 ถึง กม.2+000 โครงการชลประทานเชียงราย ตำบลแม่สาย อำเภอแม่สาย จังหวัดเชียงราย</t>
  </si>
  <si>
    <t>ซ่อมแซมคอนกรีตดาดคลองส่งน้ำสาย RMC.2 โครงการพัฒนาการเกษตรแม่สาย กม.4+238 ถึง กม.7+450 โครงการชลประทานเชียงราย ตำบลแม่สาย อำเภอแม่สาย จังหวัดเชียงราย</t>
  </si>
  <si>
    <t>ซ่อมแซมระบบส่งน้ำฝายผาแล กม.0+000 ถึง กม.0+500 พร้อมขุดลอกตะกอนหน้าฝาย โครงการชลประทานเชียงราย ตำบลปอ อำเภอเวียงแก่น จังหวัดเชียงราย</t>
  </si>
  <si>
    <t>ขุดลอกอ่างเก็บน้ำจ้างเหมา อ่างเก็บน้ำน้ำวอง โครงการชลประทานเชียงราย ปริมาณดินไม่น้อยกว่า 10,000 ลูกบาศก์เมตร ตำบลม่วงยาย อำเภอเวียงแก่น จังหวัดเชียงราย</t>
  </si>
  <si>
    <t>ขุดลอกอ่างเก็บน้ำจ้างเหมา อ่างเก็บน้ำห้วยลึกใหญ่ โครงการชลประทานเชียงราย ปริมาณดินไม่น้อยกว่า 10,000 ลูกบาศก์เมตร ตำบลม่วงยาย อำเภอเวียงแก่น จังหวัดเชียงราย</t>
  </si>
  <si>
    <t>ขุดลอกอ่างเก็บน้ำจ้างเหมา อ่างเก็บน้ำห้วยสละ โครงการชลประทานเชียงราย ปริมาณดินไม่น้อยกว่า 10,000 ลูกบาศก์เมตร ตำบลม่วงยาย อำเภอเวียงแก่น จังหวัดเชียงราย</t>
  </si>
  <si>
    <t>ซ่อมแซมระบบส่งน้ำฝายน้ำวอง ความยาวรวม 500 เมตร พร้อมขุดลอกตะกอนหน้าฝาย โครงการชลประทานเชียงราย ตำบลม่วงยาย อำเภอเวียงแก่น จังหวัดเชียงราย</t>
  </si>
  <si>
    <t>ซ่อมแซมหินเรียงท้ายอาคารท่อส่งน้ำฝั่งขวาอ่างเก็บน้ำแม่ต๊าก จำนวน 860 ตารางเมตร โครงการชลประทานเชียงราย ตำบลดอนศิลา อำเภอเวียงชัย จังหวัดเชียงราย</t>
  </si>
  <si>
    <t>บำรุงรักษาทางลำเลียงใหญ่ คลอง LMC อ่างเก็บน้ำแม่ต๊าก โครงการชลประทานเชียงราย ระยะทาง 0.900 กิโลเมตร ตำบลดอนศิลา อำเภอเวียงชัย จังหวัดเชียงราย</t>
  </si>
  <si>
    <t>ขุดลอกอ่างเก็บน้ำจ้างเหมา อ่างเก็บน้ำดอยงู ระยะที่ 2 โครงการชลประทานเชียงราย ปริมาณดินไม่น้อยกว่า 60,000 ลูกบาศก์เมตร ตำบลแม่เจดีย์ อำเภอเวียงป่าเป้า จังหวัดเชียงราย</t>
  </si>
  <si>
    <t>ซ่อมแซมระบบท่อส่งน้ำฝายบ้านขุนลาว กม.0+300 ถึง กม. 2+100 โครงการจัดหาน้ำสนับสนุนโครงการพัฒนาคุณภาพชีวิตชุมชนในพื้นที่อนุรักษ์ตามแนวพระราชดำริ อุทยานแห่งชาติขุนแจ โครงการชลประทานเชียงราย ตำบลแม่เจดีย์ใหม่ อำเภอเวียงป่าเป้า จังหวัดเชียงราย</t>
  </si>
  <si>
    <t>ซ่อมแซมระบบท่อส่งน้ำฝายบ้านห้วยคุณพระ กม.0+00 ถึง กม.1+100 โครงการจัดหาน้ำสนับสนุนโครงการพัฒนาคุณภาพชีวิตชุมชนในพื้นที่อนุรักษ์ตามแนวพระราชดำริ อุทยานแห่งชาติขุนแจ โครงการชลประทานเชียงราย ตำบลแม่เจดีย์ใหม่ อำเภอเวียงป่าเป้า จังหวัดเชียงราย</t>
  </si>
  <si>
    <t>ซ่อมแซมระบบส่งน้ำฝายต้นหนุนจัดหาน้ำสนับสนุน กม.0+100 ถึง กม.1+800 ศูนย์พัฒนาโครงการหลวงห้วยโป่ง โครงการชลประทานเชียงราย ตำบลแม่เจดีย์ใหม่ อำเภอเวียงป่าเป้า จังหวัดเชียงราย</t>
  </si>
  <si>
    <t>ขุดลอกจ้างเหมาฝายโป่งนก กม.14+200 ถึง กม.16+200 โครงการชลประทานเชียงราย ปริมาณดินไม่น้อยกว่า 10,000 ลูกบาศก์เมตร ตำบลเวียง อำเภอเวียงป่าเป้า จังหวัดเชียงราย</t>
  </si>
  <si>
    <t>ขุดลอกตะกอนหน้าฝายโป่งนกโครงการชลประทานเชียงราย ปริมาณดินไม่น้อยกว่า 10,000.00 ลูกบาศก์เมตร ตำบลเวียงกาหลง อำเภอเวียงป่าเป้า จังหวัดเชียงราย</t>
  </si>
  <si>
    <t>ซ่อมแซมทรบ.ปากคลอง และท่อส่งน้ำเข้านา ระบบส่งน้ำลำเหมืองมหัศจรรย์ (พรด.) จำนวน 25 ตัว โครงการชลประทานน่าน ตำบลป่าคา อำเภอท่าวังผา จังหวัดน่าน</t>
  </si>
  <si>
    <t>ซ่อมแซมคลองส่งน้ำ 1R-LMC อ่างเก็บน้ำน้ำเลียบ (พรด.) ความยาวรวม 0.700 กิโลเมตร โครงการชลประทานน่าน ตำบลทุ่งช้าง อำเภอทุ่งช้าง จังหวัดน่าน</t>
  </si>
  <si>
    <t>ซ่อมแซมคลองส่งน้ำฝั่งซ้ายฝายหางวังคา (พรด.) ความยาว 0.480 กิโลเมตร โครงการชลประทานน่าน ตำบลบ่อเกลือใต้ อำเภอบ่อเกลือ จังหวัดน่าน</t>
  </si>
  <si>
    <t>ซ่อมแซมทำนบดินและหินทิ้งด้านหน้าอ่างเก็บน้ำห้วยสีพัน ความยาว 0.240 กิโลเมตร โครงการชลประทานน่าน ตำบลสวด อำเภอบ้านหลวง จังหวัดน่าน</t>
  </si>
  <si>
    <t>ซ่อมแซมคลองส่งน้ำสาย RMC อ่างเก็บน้ำห้วยมัด (พรด.) ความยาว 0.200 กิโลเมตร โครงการชลประทานน่าน ตำบลอวน อำเภอปัว จังหวัดน่าน</t>
  </si>
  <si>
    <t>ซ่อมแซมทำนบดินและหินทิ้งด้านหน้าอ่างเก็บน้ำน้ำต้วนความยาว 0.130 กิโลเมตร โครงการชลประทานน่าน ตำบลฝายแก้ว อำเภอภูเพียง จังหวัดน่าน</t>
  </si>
  <si>
    <t>ซ่อมแซม Gate Valve อ่างเก็บน้ำห้วยขอนแก่น 1 (พรด.) จำนวน 1 แห่ง โครงการชลประทานน่าน ตำบลป่าแลวหลวง อำเภอสันติสุข จังหวัดน่าน</t>
  </si>
  <si>
    <t>ซ่อมแซม Gate Valve อ่างเก็บน้ำห้วยขอนแก่น 2 (พรด.) จำนวน 1 แห่ง โครงการชลประทานน่าน ตำบลป่าแลวหลวง อำเภอสันติสุข จังหวัดน่าน</t>
  </si>
  <si>
    <t>ซ่อมแซมคลองส่งน้ำ RMC อ่างเก็บน้ำน้ำแหง ความยาว 0.420 กิโลเมตรโครงการชลประทานน่าน ตำบลนาน้อย อำเภอนาน้อย จังหวัดน่าน</t>
  </si>
  <si>
    <t>ซ่อมแซมคลองส่งน้ำสาย RMC ฝายน้ำปัว (ขนาดกลาง) ความยาวรวม 3.160 กิโลเมตร โครงการชลประทานน่าน ตำบลปัว อำเภอปัว จังหวัดน่าน</t>
  </si>
  <si>
    <t>บำรุงรักษาทางลำเลียงใหญ่ ความยาว 7.300 กิโลเมตร 
โครงการชลประทานน่าน ตำบลไชยสถาน อำเภอเมือง จังหวัดน่าน</t>
  </si>
  <si>
    <t>ซ่อมแซมคลองส่งน้ำ LMC ฝายสา ความยาว 0.760 กิโลเมตร โครงการชลประทานน่าน ตำบลปงสนุก อำเภอเวียงสา จังหวัดน่าน</t>
  </si>
  <si>
    <t>ซ่อมแซมบานระบายอาคารอัดน้ำกลางคลอง LMC ฝายสา กม.3+620
โครงการชลประทานน่าน ตำบลปงสนุก อำเภอเวียงสา จังหวัดน่าน</t>
  </si>
  <si>
    <t>ซ่อมแซมระบบส่งน้ำฝายบ้านถ้ำเวียงแก (โครงการจัดหาน้ำสนับสนุนโครงการหลวงถ้ำเวียงแก) โครงการชลประทานน่าน ความยาว 9.600 กิโลเมตร ตำบลนาไร่หลวง อำเภอสองแคว จังหวัดน่าน</t>
  </si>
  <si>
    <t>ปรับปรุงคลังน้ำมันขนาดเล็ก ตำบลดอกคำใต้ อำเภอดอกคำใต้ จังหวัดพะเยา</t>
  </si>
  <si>
    <t>ซ่อมแซมบ้านพักเจ้าหน้าที่โครงการชลประทานพะเยา จำนวน 5 หลัง ตำบลดอกคำใต้ อำเภอดอกคำใต้ จังหวัดพะเยา</t>
  </si>
  <si>
    <t>ซ่อมแซมคอนกรีตดาดคลองส่งน้ำสาย RMC แยกร่องบง กม.0+000-กม.1+000 อ่างเก็บน้ำน้ำจุน ตำบลจุน อำเภอจุน จังหวัดพะเยา</t>
  </si>
  <si>
    <t>ซ่อมแซมคอนกรีตดาดคลองส่งน้ำสาย LMC แยกห้วยกั้ง กม.0+800-กม.1+600 อ่างเก็บน้ำน้ำจุน ตำบลจุน อำเภอจุน จังหวัดพะเยา</t>
  </si>
  <si>
    <t>ซ่อมแซมคอนกรีตดาดคลองส่งน้ำสาย LMC แยกป่าสุสาน กม.0+000-กม.0+700 อ่างเก็บน้ำน้ำจุน ตำบลจุน อำเภอจุน จังหวัดพะเยา</t>
  </si>
  <si>
    <t>ซ่อมแซมคอนกรีตดาดคลองส่งน้ำสาย 1L-RMC กม. 0+000 - กม. 0+800 อ่างเก็บน้ำห้วยเคียน ตำบลห้วยข้าวก่ำ อำเภอจุน จังหวัดพะเยา</t>
  </si>
  <si>
    <t>ซ่อมแซมคลองส่งน้ำสายฝายวังเตา อ่างเก็บน้ำร่องส้าน ระยะทาง 600 เมตร ตำบลร่มเย็น อำเภอเชียงคำ จังหวัดพะเยา</t>
  </si>
  <si>
    <t>ซ่อมแซมคลองส่งน้ำสายRMC กม.0+000-กม.1+100 อ่างเก็บน้ำร่องส้าน ตำบลร่มเย็น อำเภอเชียงคำ จังหวัดพะเยา</t>
  </si>
  <si>
    <t>ซ่อมแซมคลองส่งน้ำสาย RMC กม.1+100-กม.2+100 อ่างเก็บน้ำร่องส้าน ตำบลร่มเย็น อำเภอเชียงคำ จังหวัดพะเยา</t>
  </si>
  <si>
    <t>ซ่อมแซมคลองส่งน้ำสาย LMC อ่างเก็บน้ำห้วยสา ระยะทาง 350 เมตร ตำบลร่มเย็น อำเภอเชียงคำ จังหวัดพะเยา</t>
  </si>
  <si>
    <t>ซ่อมแซมคลองส่งน้ำสายฝายครั่ง อ่างเก็บน้ำร่องส้าน ระยะทาง 250 เมตร ตำบลร่มเย็น อำเภอเชียงคำ จังหวัดพะเยา</t>
  </si>
  <si>
    <t>ซ่อมแซมอุปกรณ์บังคับน้ำ ฝายบ้านใหม่ร่มเย็น ตำบลร่มเย็น อำเภอเชียงคำ จังหวัดพะเยา</t>
  </si>
  <si>
    <t>ซ่อมแซมคอนกรีตดาดคลองส่งน้ำสาย RMC กม.1+700 - กม. 2+500 ฝายน้ำม่าว ตำบลปง อำเภอปง จังหวัดพะเยา</t>
  </si>
  <si>
    <t>ซ่อมแซมคลองส่งน้ำสายทุ่งเคาะ อ่างเก็บน้ำห้วยบง ระยะทาง 650 เมตร ตำบลทุ่งกล้วย อำเภอภูซาง จังหวัดพะเยา</t>
  </si>
  <si>
    <t>ซ่อมแซมคลองส่งน้ำสายทุ่งใหม่ อ่างเก็บน้ำห้วยบง ระยะทาง 400 เมตร ตำบลทุ่งกล้วย อำเภอภูซาง จังหวัดพะเยา</t>
  </si>
  <si>
    <t>ซ่อมแซมคลองส่งน้ำสายฝายจำฝาง อ่างเก็บน้ำห้วยไฟ ระยะทาง 450 เมตร ตำบลภูซาง อำเภอภูซาง จังหวัดพะเยา</t>
  </si>
  <si>
    <t>ซ่อมแซมอุปกรณ์บังคับน้ำ อ่างบ้านแม่ต๋อม (เส้นคลองฝั่งซ้าย คลองฝั่งขวา) ตำบลบ้านต๋อม อำเภอเมืองพะเยา จังหวัดพะเยา</t>
  </si>
  <si>
    <t>ซ่อมแซมคลองส่งน้ำ อ่างเก็บน้ำห้วยเฮือก กม. 0+000 ถึง กม 0+800 ตำบลบ้านต๊ำ อำเภอเมืองพะเยา จังหวัดพะเยา</t>
  </si>
  <si>
    <t>ซ่อมแซมอุปกรณ์ บังคับน้ำ คลองส่งน้ำ อ่างเก็บน้ำห้วยเฮือก ตำบลบ้านต๊ำ อำเภอเมืองพะเยา จังหวัดพะเยา</t>
  </si>
  <si>
    <t>ซ่อมแซมคลองส่งน้ำ สายทุ่งกิ่วใต้ อ่างเก็บน้ำบ้านตุ่น ระยะทาง 500 ม. ตำบลบ้านต๊ำ อำเภอเมืองพะเยา จังหวัดพะเยา</t>
  </si>
  <si>
    <t>ซ่อมแซมคลองส่งน้ำ สายหลังโรงเรียน 2 อ่างเก็บน้ำบ้านตุ่น ระยะทาง 680 ม. ตำบลบ้านตุ่น อำเภอเมืองพะเยา จังหวัดพะเยา</t>
  </si>
  <si>
    <t>ซ่อมแซมอาคารส่งน้ำ อ่างเก็บน้ำห้วยโซ่ 1 แห่ง ตำบลแม่นาเรือ อำเภอเมืองพะเยา จังหวัดพะเยา</t>
  </si>
  <si>
    <t>ซ่อมแซมอาคารส่งน้ำฝั่งซ้าย อ่างเก็บน้ำแม่ต๋อม 1 แห่ง ตำบลสันป่าม่วง อำเภอเมืองพะเยา จังหวัดพะเยา</t>
  </si>
  <si>
    <t>ซ่อมแซมอุปกรณ์บังคับน้ำ อ่างเก็บน้ำแม่ปืม (เส้นคลองส่งน้ำสานใหญ่ ฝั่งขวา) ตำบลบ้านเหล่า อำเภอแม่ใจ จังหวัดพะเยา</t>
  </si>
  <si>
    <t>ซ่อมแซมคลองส่งน้ำ สาย RMC-แม่สุก อ่างเก็บน้ำแม่ปืม กม. 8+500 ถึง กม 9+000 ตำบลแม่ใจ อำเภอแม่ใจ จังหวัดพะเยา</t>
  </si>
  <si>
    <t>ซ่อมแซมคลองส่งน้ำ (สายดงกู่ใต้ 2) อ่างเก็บน้ำแม่สุก ระยะทาง 180 ม. ตำบลแม่สุก อำเภอแม่ใจ จังหวัดพะเยา</t>
  </si>
  <si>
    <t>ดาดคอนกรีตคลองส่งน้ำ LMC อ่างเก็บน้ำแม่ปืม ตำบลบ้านเหล่า อำเภอแม่ใจ จังหวัดพะเยา</t>
  </si>
  <si>
    <t>ค่าควบคุมงานจ้างเหมา จังหวัดพะเยา</t>
  </si>
  <si>
    <t>ปรับปรุงประสิทธิภาพ ฝายลุ่มน้ำอิง จำนวน 4 แห่ง จังหวัดพะเยา</t>
  </si>
  <si>
    <t>ซ่อมแซมคอนกรีตดาดคลองส่งน้ำสาย RMC แยกศูนย์เรียนรู้ กม.0+750 -กม. 1+700 อ่างเก็บน้ำน้ำจุน ตำบลจุน อำเภอจุน จังหวัดพะเยา</t>
  </si>
  <si>
    <t>ซ่อมแซมหินคลุกบนทำนบดินและส่วนประกอบ อ่างเก็บน้ำน้ำจุน ตำบลจุน อำเภอจุน จังหวัดพะเยา</t>
  </si>
  <si>
    <t>ซ่อมแซมท่อส่งน้ำระบบประปาภูเขาบ้านคะแนง จำนวน 1 แห่ง ตำบลแม่ลาว อำเภอเชียงคำ จังหวัดพะเยา</t>
  </si>
  <si>
    <t>ซ่อมแซมคอนกรีตดาดคลองส่งน้ำ สาย 1R-RMC กม.9+000 - 11+000 อ่างเก็บน้ำแม่ต๋ำ ตำบลคือเวียง อำเภอดอกคำใต้ จังหวัดพะเยา</t>
  </si>
  <si>
    <t>บริหารการส่งน้ำ ในเขตชลประทานพะเยา พื้นที่ชลประทาน 246,888 ไร่ โครงการชลประทานพะเยา ตำบลดอกคำใต้ อำเภอดอกคำใต้ จังหวัดพะเยา</t>
  </si>
  <si>
    <t>บำรุงรักษาหัวงานและคลองส่งน้ำโครงการชลประทานพะเยา พื้นที่ 1,431 ไร่ โครงการชลประทานพะเยา ตำบลดอกคำใต้ อำเภอดอกคำใต้ จังหวัดพะเยา</t>
  </si>
  <si>
    <t>ซ่อมแซมคอนกรีตดาดคลองส่งน้ำสาย RMC กม.0+200 - กม. 1+000 ฝายน้ำม่าว ตำบลปง อำเภอปง จังหวัดพะเยา</t>
  </si>
  <si>
    <t>ซ่อมแซมระบบส่งน้ำอ่างเก็บน้ำห้วยเฟือง ตำบลผาช้างน้อย อำเภอปง จังหวัดพะเยา</t>
  </si>
  <si>
    <t>ซ่อมแซมคลองส่งน้ำสายทุ่งเปา อ่างเก็บน้ำหัวนา ระยะทาง 450 เมตร ตำบลทุ่งกล้วย อำเภอภูซาง จังหวัดพะเยา</t>
  </si>
  <si>
    <t>ขุดลอกอ่างเก็บน้ำห้วยบง ตำบลทุ่งกล้วย อำเภอภูซาง จังหวัดพะเยา</t>
  </si>
  <si>
    <t>ขุดลอกอ่างเก็บน้ำห้วยไฟ ตำบลภูซาง อำเภอภูซาง จังหวัดพะเยา</t>
  </si>
  <si>
    <t>ซ่อมแซมคอนกรีตดาดคลองส่งน้ำ สาย 1R-RMC กม.7+000 - 8+000 อ่างเก็บน้ำแม่ต๋ำ ตำบลจำป่าหวาย อำเภอเมืองพะเยา จังหวัดพะเยา</t>
  </si>
  <si>
    <t>ซ่อมแซมคลองส่งน้ำ อ่างเก็บน้ำห้วยเฮือก กม. 0+800 ถึง กม 1+600 ตำบลบ้านต๊ำ อำเภอเมืองพะเยา จังหวัดพะเยา</t>
  </si>
  <si>
    <t>ซ่อมแซมอาคารส่งน้ำ อ่างเก็บน้ำห้วยตุ่น 1 แห่ง ตำบลบ้านตุ่น อำเภอเมืองพะเยา จังหวัดพะเยา</t>
  </si>
  <si>
    <t>ซ่อมแซมอาคารส่งน้ำ อ่างเก็บน้ำห้วยม่วง-ห้วยแฮ่ 1 แห่ง ตำบลบ้านตุ่น อำเภอเมืองพะเยา จังหวัดพะเยา</t>
  </si>
  <si>
    <t>ซ่อมแซมคอนกรีตดาดคลองส่งน้ำ สาย RMC กม.0+500 - 1+000 อ่างเก็บน้ำแม่ต๋ำ ตำบลแม่กา อำเภอเมืองพะเยา จังหวัดพะเยา</t>
  </si>
  <si>
    <t>ซ่อมแซมอุปกรณ์บังคับน้ำ ฝายทุ่งเจี๊ยบ ตำบลแม่กา อำเภอเมืองพะเยา จังหวัดพะเยา</t>
  </si>
  <si>
    <t>ซ่อมแซมท่อลอดถนน กม.4+650 อ่างเก็บน้ำแม่ปืม 1 แห่ง ตำบลบ้านเหล่า อำเภอแม่ใจ จังหวัดพะเยา</t>
  </si>
  <si>
    <t>ซ่อมแซมคลองส่งน้ำ สาย RMC-แม่สุก อ่างเก็บน้ำแม่ปืม กม. 8+000 ถึง กม 8+500 ตำบลแม่ใจ อำเภอแม่ใจ จังหวัดพะเยา</t>
  </si>
  <si>
    <t>ซ่อมแซมคลองส่งน้ำ สาย RMC-แม่สุก อ่างเก็บน้ำแม่ปืม กม. 9+000 ถึง กม 9+500 ตำบลแม่ใจ อำเภอแม่ใจ จังหวัดพะเยา</t>
  </si>
  <si>
    <t>ขุดลอกอ่างเก็บน้ำแม่ต๋ำ ตำบลแม่กา อำเภอเมืองพะเยา จังหวัดพะเยา</t>
  </si>
  <si>
    <t>ซ่อมแซมอาคารหัวงานอ่างเก็บน้ำแม่อาบ จำนวน 1 แห่ง ตำบลนาโป่ง อำเภอเถิน จังหวัดลำปาง</t>
  </si>
  <si>
    <t>ปรับปรุงระบบส่งน้ำอ่างเก็บน้ำห้วยสมัย (สายใหญ่เด่นนาน้อย) 1,000 เมตร ตำบลสมัย อำเภอสบปราบ จังหวัดลำปาง</t>
  </si>
  <si>
    <t>ปรับปรุงระบบส่งน้ำ อ่างเก็บน้ำแม่ก๋วม อันเนื่องมาจากพระราชดำริ ความยาว 5,000 เมตร ตำบลเมืองปาน อำเภอเมืองปาน จังหวัดลำปาง</t>
  </si>
  <si>
    <t>ซ่อมแซมบานระบายฝายแม่ต๋ำ อันเนื่องมาจากพระราชดำริ พื้นที่รับประโยชน์ 1,000 ไร่ ตำบลนาแก้ว อำเภอเกาะคา จังหวัดลำปาง</t>
  </si>
  <si>
    <t>ซ่อมแซมระบบส่งน้ำฝายแม่ต๋ำ ความยาว 550 เมตร ตำบลนาแก้ว อำเภอเกาะคา จังหวัดลำปาง</t>
  </si>
  <si>
    <t>ซ่อมแซมระบบส่งน้ำฝั่งซ้ายอ่างเก็บน้ำแม่ไฮ ความยาว 450 เมตร ตำบลนาแส่ง อำเภอเกาะคา จังหวัดลำปาง</t>
  </si>
  <si>
    <t>ซ่อมแซมระบบส่งน้ำฝั่งขวา จุดที่ 1 กม.0+300 อ่างเก็บน้ำแม่กองปิน อันเนื่องมาจากพระราชดำริ ตำบลบ้านขอ อำเภอเมืองปาน จังหวัดลำปาง</t>
  </si>
  <si>
    <t>ซ่อมแซมระบบส่งน้ำฝั่งซ้าย จุดที่ 2 กม. 0+800 อ่างเก็บน้ำแม่กองปิน อันเนื่องมาจากพระราชดำริ ตำบลบ้านขอ อำเภอเมืองปาน จังหวัดลำปาง</t>
  </si>
  <si>
    <t>ซ่อมแซมอาคารบังคับน้ำ (ตะแกรงกันสวะ) อ่างเก็บน้ำแม่ทรายคำ อันเนื่องมาจากพระราชดำริ ตำบลนิคมพัฒนา อำเภอเมืองลำปาง จังหวัดลำปาง</t>
  </si>
  <si>
    <t>ซ่อมแซมสนับสนุนโครงการชลประทานอันเนื่องมาจากพระราชดำริตามข้อเสนอของเกษตรกรในจังหวัดลำปาง โครงการชลประทานลำปาง</t>
  </si>
  <si>
    <t>ซ่อมแซมระบบส่งน้ำอ่างเก็บน้ำห้วยสามขา ความยาว 700 เมตร ตำบลหัวเสือ อำเภอแม่ทะ จังหวัดลำปาง</t>
  </si>
  <si>
    <t>ซ่อมแซมทางระบายน้ำฝั่งขวา อ่างเก็บน้ำแม่พริก (ผาวิ่งชู้) ความยาว 65 เมตร ตำบลแม่พริก อำเภอแม่พริก จังหวัดลำปาง</t>
  </si>
  <si>
    <t>ซ่อมแซมลำเหมืองสายนาวังวัว อ่างเก็บน้ำแม่วังวัว ความยาว 615 เมตร ตำบลนาสัก อำเภอแม่เมาะ จังหวัดลำปาง</t>
  </si>
  <si>
    <t>ซ่อมแซมอาคารบังคับน้ำ (ประตูระบายน้ำ) อ่างเก็บน้ำแม่วังวัว อันเนื่องมาจากพระราชดำริ พื้นที่รับประโยชน์ 1,500 ไร่ ตำบลนาสัก อำเภอแม่เมาะ จังหวัดลำปาง</t>
  </si>
  <si>
    <t>ปรับปรุงระบบส่งน้ำอ่างเก็บน้ำห้วยลอย ความยาว 1,067 เมตร ตำบลวังทอง อำเภอวังเหนือ จังหวัดลำปาง</t>
  </si>
  <si>
    <t>ซ่อมแซมอาคารบังคับน้ำ (ประตูระบายน้ำ) อ่างเก็บน้ำแม่กาด อันเนื่องมาจากพระราชดำริ พื้นที่รับประโยชน์ 2,500 ไร่ ตำบลนายาง อำเภอสบปราบ จังหวัดลำปาง</t>
  </si>
  <si>
    <t>ซ่อมแซมดาดคอนกรีตอ่างเก็บน้ำแม่ทาน 1R-LMC 400 เมตร ตำบลแม่กัวะ อำเภอสบปราบ จังหวัดลำปาง</t>
  </si>
  <si>
    <t>ซ่อมแซมรางริน อ่างเก็บน้ำแม่ทาน สาย 4R-RMC ความยาว 155 เมตร ตำบลแม่กัวะ อำเภอสบปราบ จังหวัดลำปาง</t>
  </si>
  <si>
    <t>ซ่อมแซมคลองส่งน้ำอ่างเก็บน้ำแม่ทก (ดอยออดล่าง) ความยาว 420 เมตร ตำบลสบปราบ อำเภอสบปราบ จังหวัดลำปาง</t>
  </si>
  <si>
    <t>ซ่อมแซมดาดคอนกรีตสายลุงลิ (อ่างเก็บน้ำแม่เรียง) ความยาว 550 เมตร ตำบลสบปราบ อำเภอสบปราบ จังหวัดลำปาง</t>
  </si>
  <si>
    <t>ซ่อมแซมรางรินอ่างเก็บน้ำห้วยหลวง (สายโปร่งแดง) ความยาว 130 เมตร ตำบลสมัย อำเภอสบปราบ จังหวัดลำปาง</t>
  </si>
  <si>
    <t>ซ่อแซมดาดคอนกรีต อ่างเก็บน้ำห้วยสมัย ฝั่งขวา ความยาว 225 เมตร ตำบลสมัย อำเภอสบปราบ จังหวัดลำปาง</t>
  </si>
  <si>
    <t>ซ่อมแซมดาดคอนกรีต สายทุ่งตะวันตกสาย 1-RMC อ่างเก็บน้ำแม่กึ๊ด ความยาว 300 เมตร ตำบลทุ่งงาม อำเภอเสริมงาม จังหวัดลำปาง</t>
  </si>
  <si>
    <t>ซ่อมแซมดาดคอนกรีต สายทุ่งตะวันตกสาย 2-RMC อ่างเก็บน้ำแม่กึ๊ด ความยาว 220 เมตร ตำบลทุ่งงาม อำเภอเสริมงาม จังหวัดลำปาง</t>
  </si>
  <si>
    <t>ปรับปรุงระบบส่งน้ำอ่างเก็บน้ำห้วยแม่จอก ความยาว 2,400 เมตร ตำบลเสริมซ้าย อำเภอเสริมงาม จังหวัดลำปาง</t>
  </si>
  <si>
    <t>ซ่อมแซมเหมืองนางอย อ่างเก็บน้ำแม่เกี๋ยง ความยาว 500 เมตร ตำบลเมืองยาว อำเภอห้างฉัตร จังหวัดลำปาง</t>
  </si>
  <si>
    <t>ปรับปรุงระบบส่งน้ำอ่างเก็บน้ำแม่ปอน ระยะ 2 ความยาว 850 เมตร ตำบลแม่สัน อำเภอห้างฉัตร จังหวัดลำปาง</t>
  </si>
  <si>
    <t>ปรับปรุงระบบส่งน้ำอ่างเก็บน้ำแม่ไพร (ฝายค่าชุม) พื้นที่รับประโยชน์ 1,800 ไร่ ตำบลวอแก้ว อำเภอห้างฉัตร จังหวัดลำปาง</t>
  </si>
  <si>
    <t>ค่าควบคุมงานจ้างเหมา จังหวัดลำปาง</t>
  </si>
  <si>
    <t>ซ่อมแซมหินเรียงหน้าและท้ายฝายน้ำงาว จำนวน 850 ตารางเมตร ตำบลปงเตา อำเภองาว จังหวัดลำปาง</t>
  </si>
  <si>
    <t>ซ่อมแซมทางระบายน้ำล้น อ่างเก็บน้ำแม่อาบ พื้นที่ชลประทาน 8,449 ไร่ ตำบลนาโป่ง อำเภอเถิน จังหวัดลำปาง</t>
  </si>
  <si>
    <t>ซ่อมแซมบานระบายคลองส่งน้ำ อ่างเก็บน้ำแม่อาบ พื้นที่รับประโยชน์ 8,449 ไร่ ตำบลนาโป่ง อำเภอเถิน จังหวัดลำปาง</t>
  </si>
  <si>
    <t>ซ่อมแซมคลองส่งน้ำฝั่งขวา อ่างเก็บน้ำห้วยเป้ง อันเนื่องมาจากพระราชดำริ ความยาว 500 เมตร ตำบลทุ่งกว๋าว อำเภอเมืองปาน จังหวัดลำปาง</t>
  </si>
  <si>
    <t>ซ่อมแซมคลองส่งน้ำฝั่งซ้าย อ่างเก็บน้ำแพะทุ่งกว๋าว อันเนื่องมาจากพระราชดำริ ความยาว 686 เมตร ตำบลทุ่งกว๋าว อำเภอเมืองปาน จังหวัดลำปาง</t>
  </si>
  <si>
    <t>ซ่อมแซมรางรินฝั่งซ้าย ฝายทุ่งกว๋าว อันเนื่องมาจากพระราชดำริ ความยาว 350 เมตร ตำบลทุ่งกว๋าว อำเภอเมืองปาน จังหวัดลำปาง</t>
  </si>
  <si>
    <t>ซ่อมแซมคลองส่งน้ำ (สายปงป่าอ้อ) อ่างเก็บน้ำแม่แมะ (ดอนแก้ว) อันเนื่องมาจากพระราชดำริ ความยาว 500 เมตร ตำบลเมืองปาน อำเภอเมืองปาน จังหวัดลำปาง</t>
  </si>
  <si>
    <t>ซ่อมแซมคลองส่งน้ำ อ่างเก็บน้ำแม่แมะ (ดอนแก้ว) อันเนื่องมาจากพระราชดำริ ความยาว 500 เมตร ตำบลเมืองปาน อำเภอเมืองปาน จังหวัดลำปาง</t>
  </si>
  <si>
    <t>ซ่อมแซมทำนบดินพร้อมอาคารประกอบอ่างเก็บน้ำห้วยหลวงวังวัว จำนวน 2,220 ตารางเมตร ตำบลนิคมพัฒนา อำเภอเมืองลำปาง จังหวัดลำปาง</t>
  </si>
  <si>
    <t>ซ่อมแซมลาดท้ายอ่างเก็บน้ำแม่ทรายคำ จำนวน 530 ตารางเมตร ตำบลนิคมพัฒนา อำเภอเมืองลำปาง จังหวัดลำปาง</t>
  </si>
  <si>
    <t>ซ่อมแซมบำรุงรักษาระบบชลประทาน ตามข้อเสนอของเกษตรกรผู้ใช้น้ำชลประทาน โครงการชลประทานลำปาง ตำบลบ่อแฮ้ว อำเภอเมืองลำปาง จังหวัดลำปาง</t>
  </si>
  <si>
    <t>ซ่อมแซมบำรุงรักษาระบบไฟฟ้าและประปา อาคารหัวงานโครงการชลประทาน ในเขตโครงการชลประทานลำปาง จำนวน 5 แห่ง ตำบลบ่อแฮ้ว อำเภอเมืองลำปาง จังหวัดลำปาง</t>
  </si>
  <si>
    <t>ซ่อมแซมบำรุงรักษาอาคารบังคับน้ำ และบานระบาย ในเขตฝ่ายส่งน้ำและบำรุงรักษาที่ 1 โครงการชลประทานลำปาง จำนวน 10 แห่ง ตำบลบ่อแฮ้ว อำเภอเมืองลำปาง จังหวัดลำปาง</t>
  </si>
  <si>
    <t>ซ่อมแซมบำรุงรักษาอาคารบังคับน้ำ และบานระบาย ในเขตฝ่ายส่งน้ำและบำรุงรักษาที่ 2 โครงการชลประทานลำปาง จำนวน 11 แห่ง ตำบลบ่อแฮ้ว อำเภอเมืองลำปาง จังหวัดลำปาง</t>
  </si>
  <si>
    <t>ซ่อมแซมบำรุงรักษาอาคารบังคับน้ำ และบานระบาย ในเขตฝ่ายส่งน้ำและบำรุงรักษาที่ 3 โครงการชลประทานลำปาง จำนวน 9 แห่ง ตำบลบ่อแฮ้ว อำเภอเมืองลำปาง จังหวัดลำปาง</t>
  </si>
  <si>
    <t>ซ่อมแซมบำรุงรักษาอาคารบังคับน้ำ และบานระบาย ในเขตฝ่ายส่งน้ำและบำรุงรักษาที่ 4 โครงการชลประทานลำปาง จำนวน 13 แห่ง ตำบลบ่อแฮ้ว อำเภอเมืองลำปาง จังหวัดลำปาง</t>
  </si>
  <si>
    <t>ซ่อมแซมบำรุงรักษาอาคารบังคับน้ำ และบานระบาย ในเขตฝ่ายส่งน้ำและบำรุงรักษาที่ 5 โครงการชลประทานลำปาง จำนวน 9 แห่ง ตำบลบ่อแฮ้ว อำเภอเมืองลำปาง จังหวัดลำปาง</t>
  </si>
  <si>
    <t>บริหารการส่งน้ำ โครงการชลประทานลำปาง พื้นที่ชลประทาน 251,128 ไร่ ตำบลบ่อแฮ้ว อำเภอเมืองลำปาง จังหวัดลำปาง</t>
  </si>
  <si>
    <t>บำรุงรักษาทางลำเลียงใหญ่ โครงการชลประทานลำปาง ระยะทาง 2.000 กิโลเมตร ตำบลบ่อแฮ้ว อำเภอเมืองลำปาง จังหวัดลำปาง</t>
  </si>
  <si>
    <t>บำรุงรักษาหัวงาน โครงการชลประทานลำปาง พื้นที่ชลประทาน 251,128 ไร่ ตำบลบ่อแฮ้ว อำเภอเมืองลำปาง จังหวัดลำปาง</t>
  </si>
  <si>
    <t>ซ่อมแซมระบบท่อส่งน้ำ อ่างเก็บน้ำแม่ค่อม อันเนื่องมาจากพระราชดำริ ตำบลบ้านค่า อำเภอเมืองลำปาง จังหวัดลำปาง</t>
  </si>
  <si>
    <t>ซ่อมแซมระบบส่งน้ำอ่างเก็บน้ำแม่ค่อม สายทุ่งค่อม (ปลายคลอง) ความยาว 1.000 กม. ตำบลบ้านค่า อำเภอเมืองลำปาง จังหวัดลำปาง</t>
  </si>
  <si>
    <t>ซ่อมแซมระบบส่งน้ำอ่างเก็บน้ำแม่เฟือง (สายบุญนาค) ความยาว 300 เมตร ตำบลบ้านเอื้อม อำเภอเมืองลำปาง จังหวัดลำปาง</t>
  </si>
  <si>
    <t>ซ่อมแซมหินเรียงหน้าและท้ายฝายแม่วะ จำนวน 870 ตารางเมตร ตำบลบ้านบอม อำเภอแม่ทะ จังหวัดลำปาง</t>
  </si>
  <si>
    <t>ซ่อมแซมทำนบดินพร้อมอาคารประกอบอ่างเก็บน้ำห้วยเคียน จำนวน 1,280 ตารางเมตร ตำบลหัวเสือ อำเภอแม่ทะ จังหวัดลำปาง</t>
  </si>
  <si>
    <t>ซ่อมแซมทำนบดินพร้อมอาคารประกอบอ่างเก็บน้ำห้วยไร่ จำนวน 1,200 ตารางเมตร ตำบลหัวเสือ อำเภอแม่ทะ จังหวัดลำปาง</t>
  </si>
  <si>
    <t>ซ่อมแซมดาดคอนกรีตสายดอยออดบน (อ่างเก็บน้ำแม่ทก) ความยาว 550 เมตร ตำบลสบปราบ อำเภอสบปราบ จังหวัดลำปาง</t>
  </si>
  <si>
    <t>ซ่อมแซมดาดคอนกรีตสายดอยออดล่าง (อ่างเก็บน้ำแม่ทก) ความยาว 300 เมตร ตำบลสบปราบ อำเภอสบปราบ จังหวัดลำปาง</t>
  </si>
  <si>
    <t>ซ่อมแซมดาดคอนกรีตอ่างเก็บน้ำแม่กึ๊ด LMC ความยาว 800 เมตร ตำบลทุ่งงาม อำเภอเสริมงาม จังหวัดลำปาง</t>
  </si>
  <si>
    <t>ซ่อมแซมดาดคอนกรีตอ่างเก็บน้ำแม่กึ๊ด RMC ความยาว 300 เมตร ตำบลทุ่งงาม อำเภอเสริมงาม จังหวัดลำปาง</t>
  </si>
  <si>
    <t>ซ่อมแซมระบบท่อส่งน้ำ อ่างเก็บน้ำแม่เสริม อันเนื่องมาจากพระราชดำริ พื้นที่รับประโยชน์ 1,000 ไร่ ตำบลเสริมกลาง อำเภอเสริมงาม จังหวัดลำปาง</t>
  </si>
  <si>
    <t>ซ่อมแซมบานระบาย ทรบ.ปากคลอง ฝายแม่เลียงพัฒนา พื้นที่รับประโยชน์ 1,000 ไร่ ตำบลเสริมขวา อำเภอเสริมงาม จังหวัดลำปาง</t>
  </si>
  <si>
    <t>ซ่อมแซมระบบส่งน้ำอ่างเก็บน้ำแม่ปราบ ความยาว 650 เมตร ตำบลนายาง อำเภอสบปราบ จังหวัดลำปาง</t>
  </si>
  <si>
    <t>ซ่อมแซมทำนบดินพร้อมอาคารประกอบอ่างเก็บน้ำห้วยส้ม จำนวน 2,100 ตารางเมตร ตำบลบ้านแหง อำเภองาว จังหวัดลำปาง</t>
  </si>
  <si>
    <t>ซ่อมแซมระบบประปาภูเขาบ้านกิ่วจันทร์ ความยาว 500 เมตร โครงการศูนย์ภูฟ้าพัฒนาอันเนื่องมาจากพระราชดำริ ตำบลขุนน่าน อำเภอเฉลิมพระเกียรติ จังหวัดน่าน</t>
  </si>
  <si>
    <t>ซ่อมแซมบำรุงรักษาหัวงานและระบบท่อส่งน้ำฝายห้วยปาด ความยาว2500 เมตร โครงการศูนย์ภูฟ้าพัฒนาอันเนื่องมาจากพระราชดำริ ตำบลห้วยโก๋น อำเภอเฉลิมพระเกียรติ จังหวัดน่าน</t>
  </si>
  <si>
    <t>ซ่อมแซมหัวงานและระบบส่งน้ำฝายห้วยเก๊า ความยาว 800 เมตร โครงการศูนย์ภูฟ้าพัฒนาอันเนื่องมาจากพระราชดำริ ตำบลบ่อเกลือใต้ อำเภอบ่อเกลือ จังหวัดน่าน</t>
  </si>
  <si>
    <t>ซ่อมแซมหัวงานและระบบส่งน้ำฝายบ้านผักเฮือก ความยาว 1200 เมตร โครงการศูนย์ภูฟ้าพัฒนาอันเนื่องมาจากพระราชดำริ ตำบลบ่อเกลือใต้ อำเภอบ่อเกลือ จังหวัดน่าน</t>
  </si>
  <si>
    <t>ซ่อมแซมหัวงานและระบบส่งน้ำฝายห้วยแป้น ความยาว 700 เมตร โครงการศูนย์ภูฟ้าพัฒนาอันเนื่องมาจากพระราชดำริ ตำบลภูฟ้า อำเภอบ่อเกลือ จังหวัดน่าน</t>
  </si>
  <si>
    <t>ซ่อมแซมหัวงานและระบบส่งน้ำฝายห้วยสลี ความยาว 720 เมตร โครงการศูนย์ภูฟ้าพัฒนาอันเนื่องมาจากพระราชดำริ ตำบลภูฟ้า อำเภอบ่อเกลือ จังหวัดน่าน</t>
  </si>
  <si>
    <t>ซ่อมแซมบำรุงรักษาหัวงานและระบบส่งน้ำฝายน้ำสาง ความยาว 280 เมตร โครงการศูนย์ภูฟ้าพัฒนาอันเนื่องมาจากพระราชดำริ ตำบลภูฟ้า อำเภอบ่อเกลือ จังหวัดน่าน</t>
  </si>
  <si>
    <t>ระบบส่งน้ำฝั่งขวาฝายห้วยขวาก (ฝายบ้านห่างทางหลวง) จัดหาน้ำสนับสนุนโครงการอันเนื่องมาจากพระราชดำริ ตำบลภูฟ้า อำเภอบ่อเกลือ จังหวัดน่าน</t>
  </si>
  <si>
    <t>ระบบส่งน้ำฝั่งขวาห้วยลอย จัดหาน้ำสนับสุนนโครงการศูนย์ภูฟ้าพัฒนาอันเนื่องมาจากพระราชดำริ ตำบลภูฟ้า อำเภอบ่อเกลือ จังหวัดน่าน</t>
  </si>
  <si>
    <t>ฝายน้ำแม่ฮ่างพร้อมระบบส่งน้ำ พื้นที่ชลประทาน 400 ไร่ ตำบลสันมะเค็ด อำเภอพาน จังหวัดเชียงราย</t>
  </si>
  <si>
    <t>ฝายเขือแจ้พร้อมระบบส่งน้ำ พื้นที่ชลประทาน 250 ไร่ ตำบลฝายกวาง อำเภอเชียงคำ จังหวัดพะเยา</t>
  </si>
  <si>
    <t>ฝายหนองอ่างพร้อมระบบส่งน้ำ พื้นที่ชลประทาน 750 ไร่ ตำบลอ่างทอง อำเภอเชียงคำ จังหวัดพะเยา</t>
  </si>
  <si>
    <t>ฝายทุ่งบ้านห่างพร้อมระบบส่งน้ำ พื้นที่ชลประทาน 500 ไร่ ตำบลวังเงิน อำเภอแม่ทะ จังหวัดลำปาง</t>
  </si>
  <si>
    <t>ฝายทุ่งป่าอ้อพร้อมระบบส่งน้ำ พื้นที่ชลประทาน 500 ไร่ ตำบลเสริมขวา อำเภอเสริมงาม จังหวัดลำปาง</t>
  </si>
  <si>
    <t>จัดหาและติดตั้งเครื่องมือตรวจวัดพฤติกรรมเขื่อนพร้อมระบบรับส่งข้อมูลอัตโนมัติ อ่างเก็บน้ำแม่อาบ ตำบลนาโป่ง อำเภอเถิน จังหวัดลำปาง</t>
  </si>
  <si>
    <t>จัดหาและติดตั้งเครื่องมือตรวจวัดพฤติกรรมเขื่อนพร้อมระบบรับส่งข้อมูลอัตโนมัติ อ่างเก็บน้ำแม่วะ ตำบลบ้านบอม อำเภอแม่ทะ จังหวัดลำปาง</t>
  </si>
  <si>
    <t>จัดหาและติดตั้งเครื่องมือตรวจวัดพฤติกรรมเขื่อนพร้อมระบบรับส่งข้อมูลอัตโนมัติ เขื่อนแม่เรียง ตำบลสบปราบ อำเภอสบปราบ จังหวัดลำปาง</t>
  </si>
  <si>
    <t>บำรุงรักษาทางลำเลียงใหญ่ โครงการชลประทานพะเยา ตำบลดอกคำใต้ อำเภอดอกคำใต้ จังหวัดพะเยา</t>
  </si>
  <si>
    <t>ปรับปรุงอาคารระบายน้ำล้น อ่างเก็บน้ำห้วยเหยี่ยน อันเนื่องมาจากพระราชดำริ ตำบลบ้านใหม่ อำเภอเมืองพะเยา จังหวัดพะเยา</t>
  </si>
  <si>
    <t>ปรับปรุงทำนบดินพร้อมอาคารประกอบ อ่างเก็บน้ำห้วยเคียนอันเนื่องมาจากพระราชดำริ ตำบลห้วยข้าวก่ำ อำเภอจุน จังหวัดพะเยา</t>
  </si>
  <si>
    <t>ปรับปรุงบ้านพัก ท.5 บริเวณส่วนเครื่องจักรกล สำนักงานชลประทานที่ 2 ตำบลชมพู อำเภอเมืองลำปาง จังหวัดลำปาง</t>
  </si>
  <si>
    <t>ปรับปรุงบ้านพัก ท.4 บริเวณส่วนเครื่องจักรกล สำนักงานชลประทานที่ 2 ตำบลชมพู อำเภอเมืองลำปาง จังหวัดลำปาง</t>
  </si>
  <si>
    <t>ซ่อมอาคารที่ทำการ 2 ชั้น สำนักงานชลประทานที่ 2 จำนวน 1 แห่ง ตำบลสวนดอก อำเภอเมืองลำปาง จังหวัดลำปาง</t>
  </si>
  <si>
    <t>ค่าซ่อมแซม</t>
  </si>
  <si>
    <t>ค่ากำจัดวัชพืช</t>
  </si>
  <si>
    <t>ค่าควบคุมงานจ้างเหมา</t>
  </si>
  <si>
    <t>ค่าซ่อมใหญ่</t>
  </si>
  <si>
    <t>บำรุงรักษาทางลำเลียงใหญ่</t>
  </si>
  <si>
    <t>ค่าศึกษา สำรวจ ออกแบบ</t>
  </si>
  <si>
    <t>ขุดลอกคลองโดยรถขุด</t>
  </si>
  <si>
    <t>ซ่อมแซมบานระบาย ท่อส่งน้ำเข้านาคลอง RMC อ่างเก็บน้ำน้ำแหง 
จำนวน 31 แห่ง โครงการชลประทานน่าน ตำบลนาน้อย,ตำบลเชียงของ,
ตำบลศรีษะเกษ อำเภอนาน้อย จังหวัดน่าน</t>
  </si>
  <si>
    <t>ซ่อมแซมรั้วโครงการส่งน้ำและบำรุงรักษาแม่วัง ช่วงตั้งแต่สถานีสูบน้ำไฟฟ้ามาถึงโครงการ ความยาว 770 เมตร โครงการส่งน้ำและบำรุงรักษาแม่วัง ตำบลบ้านแลง อำเภอเมืองลำปาง จังหวัดลำปาง</t>
  </si>
  <si>
    <t>ซ่อมแซมคอนกรีตดาดคลองส่งน้ำ 1R ฝายลูกที่ 8 ลำห้วยแม่ปุง กม.3+920 จำนวน 1,850 ตารางเมตร โครงการส่งน้ำและบำรุงรักษาแม่วัง ตำบลน้ำโจ้ อำเภอแม่ทะ 
จังหวัดลำปาง</t>
  </si>
  <si>
    <t>ซ่อมแซมอาคารที่ทำการหัวงานฝายน้ำปัว (ขนาดกลาง) โครงการชลประทานน่าน 
ตำบลสถาน อำเภอปัว จังหวัดน่าน</t>
  </si>
  <si>
    <t>ปรับปรุงบ้านพัก 10 ครอบครัว ฝ่ายส่งน้ำและบำรุงรักษาที่ 4 จำนวน 1 หลัง 
ตำบลสันทราย อำเภอเมืองเชียงราย จังหวัดเชียงราย</t>
  </si>
  <si>
    <t>ซ่อมแซมอาคารที่ทำการ ฝายถ้ำวอก จำนวน 1 หลัง โครงการชลประทานเชียงราย 
ตำบลจอมหมอกแก้ว อำเภอแม่ลาว จังหวัดเชียงราย</t>
  </si>
  <si>
    <t>ซ่อมแซมอาคารห้องพัก 7 ห้อง โครงการก่อสร้าง สำนักงานชลประทานที่ 2 
ตำบลแม่สรวย อำเภอแม่สรวย จังหวัดเชียงราย</t>
  </si>
  <si>
    <t>ซ่อมแซมบ้านพักข้าราชการ 2 ชั้น โครงการก่อสร้าง สำนักงานชลประทานที่ 2 
ตำบลแม่สรวย อำเภอแม่สรวย จังหวัดเชียงราย</t>
  </si>
  <si>
    <t>ซ่อมแซมบ้านพัก จ.17-จ.20 บริเวณส่วนเครื่องจักรกล สำนักงานชลประทานที่ 2 
ตำบลชมพู อำเภอเมืองลำปาง จังหวัดลำปาง</t>
  </si>
  <si>
    <t>ซ่อมแซมบ้านพัก จ.13-จ.16 บริเวณส่วนเครื่องจักรกล สำนักงานชลประทานที่ 2 
ตำบลชมพู อำเภอเมืองลำปาง จังหวัดลำปาง</t>
  </si>
  <si>
    <t>ซ่อมแซมบ้านพัก ต.3-ต.4 จำนวน 2 แห่ง บริเวณส่วนเครื่องจักรกล 
สำนักงานชลประทานที่ 2 ตำบลชมพู อำเภอเมืองลำปาง จังหวัดลำปาง</t>
  </si>
  <si>
    <t>ซ่อมแซมบ้านพักชลประทานพายัพ สำนักงานชลประทานที่ 2 จำนวน 1 แห่ง 
ตำบลสวนดอก อำเภอเมืองลำปาง จังหวัดลำปาง</t>
  </si>
  <si>
    <t>ปรับปรุงลาดตลิ่งแม่วังฝั่งขวา ช่วงที่ 3 กม.30+874 - 31+037 และ กม.34+099 - 34+874 โครงการส่งน้ำและบำรุงรักษาแม่วัง ตำบลบ่อแฮ้ว อำเภอเมืองลำปาง 
จังหวัดลำปาง</t>
  </si>
  <si>
    <t>ป้องกันการกัดเซาะฝายแม่มอน อันเนื่องมาจากพระราชดำริ ความยาว 300 เมตร 
ตำบลวิเชตนคร อำเภอแจ้ห่ม จังหวัดลำปาง</t>
  </si>
  <si>
    <t>ป้องกันการกัดเซาะฝายทุ่งออก อันเนื่องมาจากพระราชดำริ ความยาว 200 เมตร 
ตำบลบ้านขอ อำเภอเมืองปาน จังหวัดลำปาง</t>
  </si>
  <si>
    <t>ปรับปรุงคลองส่งน้ำสายใหญ่แม่วังฝั่งขวา กม.3+390 - 4+390 (ไฟฟ้าพลังน้ำ) 
พร้อมอาคารประกอบ โครงการส่งน้ำและบำรุงรักษาแม่วัง ตำบลบุญนาคพัฒนา 
อำเภอเมืองลำปาง จังหวัดลำปาง</t>
  </si>
  <si>
    <t>ซ่อมแซมคอนกรีตดาดคลองฝั่งซ้าย อ่างเก็บน้ำแม่เปิน โครงการอันเนื่องมาจากพระราชดำริ ความยาว 369 เมตร โครงการชลประทานเชียงราย ตำบลป่าซาง อำเภอแม่จัน จังหวัดเชียงราย</t>
  </si>
  <si>
    <t>ซ่อมแซมคลองส่งน้ำสาย LMC ฝายต้นผึ้ง โครงการอันเนื่องมาจากพระราชดำริ พร้อมขุดลอกตะกอนคลองส่งน้ำ ความยาว 372 เมตร โครงการชลประทานเชียงราย ตำบลป่าตึง อำเภอแม่จัน จังหวัดเชียงราย</t>
  </si>
  <si>
    <t>ซ่อมแซมคลองส่งน้ำฝั่งซ้ายพร้อมขุดลอกตะกอน อ่างเก็บน้ำห้วยปู โครงการอันเนื่องมาจากพระราชดำริ ความยาว 255 เมตร โครงการชลประทานเชียงราย ตำบลป่าตึง อำเภอแม่จัน จังหวัดเชียงราย</t>
  </si>
  <si>
    <t>ซ่อมแซมคลองส่งน้ำสาย 1L-LMC อ่างเก็บน้ำห้วยหมากเอียก โครงการอันเนื่องมาจากพระราชดำริ ความยาว 366 เมตร โครงการชลประทานเชียงราย ตำบลป่าซาง อำเภอเวียงเชียงรุ้ง จังหวัดเชียงราย</t>
  </si>
  <si>
    <t>ซ่อมแซมระบบส่งน้ำสาย LMC ฝายห้วยน้ำเปือ (พรด.) ความยาวรวม 0.500 กิโลเมตร โครงการชลประทานน่าน ตำบลพระธาตุ อำเภอเชียงกลาง จังหวัดน่าน</t>
  </si>
  <si>
    <t>ซ่อมแซมระบบส่งน้ำสาย RMC ฝายน้ำสอด (พรด.) ความยาวรวม 1.500 กิโลเมตร โครงการชลประทานน่าน ตำบลและ อำเภอทุ่งช้าง จังหวัดน่าน</t>
  </si>
  <si>
    <t>ซ่อมแซมระบบส่งน้ำสาย RMC อ่างเก็บน้ำน้ำงอบ (พรด.) ความยาวรวม 1.500 กิโลเมตร โครงการชลประทานน่าน ตำบลงอบ อำเภอทุ่งช้าง จังหวัดน่าน</t>
  </si>
  <si>
    <t>ซ่อมแซมทางระบายน้ำล้นอ่างเก็บน้ำห้วยบัว (พรด.) ความยาว 0.100 กิโลเมตร โครงการชลประทานน่าน ตำบลศิลาเพชร อำเภอปัว จังหวัดน่าน</t>
  </si>
  <si>
    <t>ซ่อมแซมท่อส่งน้ำอ่างเก็บน้ำห้วยน้ำฮิ (ขนาดกลาง พรด.) ความยาว 0.280 กิโลเมตร โครงการชลประทานน่าน ตำบลปงสนุก อำเภอเวียงสา จังหวัดน่าน</t>
  </si>
  <si>
    <t>ซ่อมแซมระบบส่งน้ำ อ่างเก็บน้ำห้วยแม่ค่อม LMC ความยาว 500 เมตร ตำบลบ้านค่า อำเภอเมืองลำปาง จังหวัดลำปาง</t>
  </si>
  <si>
    <t>ซ่อมแซมคอนกรีตดาดคลอง LMC อ่างเก็บน้ำแม่ต๊าก ความยาว 324 เมตร โครงการชลประทานเชียงราย ตำบลห้วยสัก อำเภอเมืองเชียงราย จังหวัดเชียงราย</t>
  </si>
  <si>
    <t>ซ่อมแซมระบบท่อส่งน้ำโครงการจัดหาน้ำบ้านจะกอนะ ความยาว 350 เมตร โครงการชลประทานเชียงราย ตำบลป่าตึง อำเภอแม่จัน จังหวัดเชียงราย</t>
  </si>
  <si>
    <t>ซ่อมแซมคอนกรีตดาดคลองสายใหญ่ฝั่งซ้าย LMC ช่วง กม.9+000 ถึง กม. 11+000 โครงการส่งน้ำและบำรุงรักษาแม่ลาว ตำบลจอมหมอกแก้ว อำเภอแม่ลาว จังหวัดเชียงราย</t>
  </si>
  <si>
    <t>ซ่อมแซมคอนกรีตดาดคลองซอย 2R - LMC ช่วง กม.0+000 ถึง กม. 1+800 โครงการส่งน้ำและบำรุงรักษาแม่ลาว ตำบลดงมะดะ อำเภอแม่ลาว จังหวัดเชียงราย</t>
  </si>
  <si>
    <t>ซ่อมแซมคอนกรีตดาดคลอง RMC อ่างเก็บน้ำแม่ต๊าก โครงการชลประทานเชียงราย ความยาว 321 เมตร ตำบลดอนศิลา อำเภอเวียงชัย จังหวัดเชียงราย</t>
  </si>
  <si>
    <t>ซ่อมแซมคอนกรีตดาดคลองซอย 19L - RMC ช่วง กม.0+000 ถึง กม. 2+525 โครงการส่งน้ำและบำรุงรักษาแม่ลาว ตำบลเจริญราษฎร์ อำเภอแม่ใจ จังหวัดพะเยา</t>
  </si>
  <si>
    <t>กำจัดวัชพืชโดยแรงคน ปริมาณ 110 ไร่  โครงการชลประทานน่าน 
ตำบลไชยสถาน อำเภอเมือง จังหวัดน่าน</t>
  </si>
  <si>
    <t>บริหารการส่งน้ำ พื้นที่รับประโยชน์ 44,882 ไร่  โครงการชลประทานน่าน 
ตำบลไชยสถาน อำเภอเมือง จังหวัดน่าน</t>
  </si>
  <si>
    <t>บำรุงรักษาหัวงาน พื้นที่รับประโยชน์ 390 ไร่ โครงการชลประทานน่าน 
ตำบลไชยสถาน อำเภอเมือง จังหวัดน่าน</t>
  </si>
  <si>
    <t>ซ่อมแซมบานระบาย ทรบ.ปากคลอง ฝายสา 2 แห่ง โครงการชลประทานน่าน 
ตำบลปงสนุก อำเภอเวียงสา จังหวัดน่าน</t>
  </si>
  <si>
    <t>ซ่อมแซมถนนคันคลอง RMC อ่างเก็บน้ำน้ำแหง ความยาว 0.150 กิโลเมตร 
โครงการชลประทานน่าน ตำบลเชียงของ อำเภอนาน้อย จังหวัดน่าน</t>
  </si>
  <si>
    <t>ข้อมูล ณ วันที่ 28 พ.ย.65</t>
  </si>
  <si>
    <t>รหัสกิจกรรมย่อย</t>
  </si>
  <si>
    <t>รหัสกิจกรรมย่อย ปี 2566</t>
  </si>
  <si>
    <t>ค่าปรับปรุงทางและสะพาน</t>
  </si>
  <si>
    <t xml:space="preserve">โครงการพัฒนาแก้มลิงเวียงหนองหล่มพร้อมอาคารประกอบ ปริมาตรเก็บกักเพิ่มขึ้น 4.80 ล้าน ลบ.ม. โครงการชลประทานเชียงราย ตำบลจันจว้า อำเภอแม่จัน จังหวัดเชียงราย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</si>
</sst>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"/>
    <numFmt numFmtId="191" formatCode="#,##0_ ;\-#,##0\ "/>
    <numFmt numFmtId="193" formatCode="_-* #,##0.000_-;\-* #,##0.000_-;_-* &quot;-&quot;??_-;_-@_-"/>
    <numFmt numFmtId="195" formatCode="_(* #,##0.0_);_(* \(#,##0.0\);_(* &quot;-&quot;??_);_(@_)"/>
    <numFmt numFmtId="196" formatCode="0_ ;\-0\ "/>
  </numFmts>
  <fonts count="81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name val="EucrosiaUPC"/>
      <family val="1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name val="TH SarabunPSK"/>
      <family val="2"/>
    </font>
    <font>
      <b/>
      <u/>
      <sz val="16"/>
      <name val="TH SarabunPSK"/>
      <family val="2"/>
    </font>
    <font>
      <sz val="10"/>
      <name val="Arial"/>
      <family val="2"/>
    </font>
    <font>
      <b/>
      <sz val="20"/>
      <name val="TH SarabunPSK"/>
      <family val="2"/>
    </font>
    <font>
      <sz val="10"/>
      <name val="Arial"/>
      <family val="2"/>
    </font>
    <font>
      <sz val="16"/>
      <name val="Arial"/>
      <family val="2"/>
    </font>
    <font>
      <sz val="16"/>
      <name val="AngsanaUPC"/>
      <family val="1"/>
    </font>
    <font>
      <sz val="10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24"/>
      <name val="TH SarabunPSK"/>
      <family val="2"/>
      <charset val="222"/>
    </font>
    <font>
      <b/>
      <sz val="24"/>
      <name val="TH SarabunPSK"/>
      <family val="2"/>
      <charset val="222"/>
    </font>
    <font>
      <sz val="14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sz val="12"/>
      <color rgb="FF333333"/>
      <name val="Tahoma"/>
      <family val="2"/>
    </font>
    <font>
      <sz val="10"/>
      <name val="Arial"/>
      <family val="2"/>
    </font>
    <font>
      <b/>
      <sz val="20"/>
      <name val="TH SarabunPSK"/>
      <family val="2"/>
      <charset val="22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25"/>
      <name val="TH SarabunPSK"/>
      <family val="2"/>
    </font>
    <font>
      <sz val="25"/>
      <name val="TH SarabunPSK"/>
      <family val="2"/>
    </font>
    <font>
      <b/>
      <sz val="23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21"/>
      <name val="TH SarabunPSK"/>
      <family val="2"/>
    </font>
    <font>
      <b/>
      <sz val="20"/>
      <color rgb="FFFF0000"/>
      <name val="TH SarabunPSK"/>
      <family val="2"/>
    </font>
    <font>
      <b/>
      <sz val="19"/>
      <name val="TH SarabunPSK"/>
      <family val="2"/>
    </font>
    <font>
      <sz val="12"/>
      <name val="Tahoma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Tahoma"/>
      <family val="2"/>
      <charset val="222"/>
      <scheme val="minor"/>
    </font>
    <font>
      <sz val="12"/>
      <color indexed="8"/>
      <name val="Tahoma"/>
      <family val="2"/>
      <charset val="222"/>
    </font>
    <font>
      <i/>
      <sz val="12"/>
      <name val="Arial"/>
      <family val="2"/>
    </font>
    <font>
      <sz val="12"/>
      <name val="TH SarabunPSK"/>
      <family val="2"/>
    </font>
    <font>
      <sz val="13"/>
      <name val="Tahoma"/>
      <family val="2"/>
      <scheme val="minor"/>
    </font>
    <font>
      <sz val="16"/>
      <color rgb="FFFF0000"/>
      <name val="TH SarabunPSK"/>
      <family val="2"/>
      <charset val="222"/>
    </font>
    <font>
      <sz val="15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22"/>
      <name val="TH SarabunPSK"/>
      <family val="2"/>
      <charset val="222"/>
    </font>
    <font>
      <b/>
      <sz val="10"/>
      <name val="Arial"/>
      <family val="2"/>
    </font>
    <font>
      <sz val="18"/>
      <name val="TH SarabunPSK"/>
      <family val="2"/>
    </font>
    <font>
      <b/>
      <sz val="25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indexed="64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2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7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21" borderId="2" applyNumberFormat="0" applyAlignment="0" applyProtection="0"/>
    <xf numFmtId="0" fontId="19" fillId="0" borderId="6" applyNumberFormat="0" applyFill="0" applyAlignment="0" applyProtection="0"/>
    <xf numFmtId="0" fontId="14" fillId="4" borderId="0" applyNumberFormat="0" applyBorder="0" applyAlignment="0" applyProtection="0"/>
    <xf numFmtId="0" fontId="7" fillId="0" borderId="0"/>
    <xf numFmtId="0" fontId="46" fillId="0" borderId="0"/>
    <xf numFmtId="0" fontId="7" fillId="0" borderId="0"/>
    <xf numFmtId="0" fontId="39" fillId="0" borderId="0"/>
    <xf numFmtId="0" fontId="18" fillId="7" borderId="1" applyNumberFormat="0" applyAlignment="0" applyProtection="0"/>
    <xf numFmtId="0" fontId="20" fillId="22" borderId="0" applyNumberFormat="0" applyBorder="0" applyAlignment="0" applyProtection="0"/>
    <xf numFmtId="0" fontId="24" fillId="0" borderId="9" applyNumberFormat="0" applyFill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20" borderId="8" applyNumberFormat="0" applyAlignment="0" applyProtection="0"/>
    <xf numFmtId="0" fontId="27" fillId="23" borderId="7" applyNumberFormat="0" applyFon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9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87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6" fillId="0" borderId="0"/>
    <xf numFmtId="0" fontId="72" fillId="0" borderId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/>
  </cellStyleXfs>
  <cellXfs count="386">
    <xf numFmtId="0" fontId="0" fillId="0" borderId="0" xfId="0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3" fontId="30" fillId="0" borderId="14" xfId="0" applyNumberFormat="1" applyFont="1" applyBorder="1" applyAlignment="1">
      <alignment horizontal="center" vertical="top"/>
    </xf>
    <xf numFmtId="0" fontId="7" fillId="0" borderId="0" xfId="76"/>
    <xf numFmtId="0" fontId="29" fillId="0" borderId="0" xfId="0" applyFont="1"/>
    <xf numFmtId="3" fontId="42" fillId="28" borderId="14" xfId="71" applyNumberFormat="1" applyFont="1" applyFill="1" applyBorder="1" applyAlignment="1">
      <alignment horizontal="center" vertical="top"/>
    </xf>
    <xf numFmtId="43" fontId="41" fillId="0" borderId="0" xfId="71" applyFont="1" applyAlignment="1">
      <alignment vertical="top"/>
    </xf>
    <xf numFmtId="49" fontId="43" fillId="0" borderId="0" xfId="96" applyNumberFormat="1" applyFont="1" applyAlignment="1">
      <alignment horizontal="center"/>
    </xf>
    <xf numFmtId="0" fontId="43" fillId="0" borderId="0" xfId="96" applyFont="1" applyAlignment="1">
      <alignment horizontal="left"/>
    </xf>
    <xf numFmtId="0" fontId="43" fillId="0" borderId="0" xfId="96" applyFont="1"/>
    <xf numFmtId="0" fontId="41" fillId="0" borderId="0" xfId="96" applyFont="1"/>
    <xf numFmtId="0" fontId="42" fillId="0" borderId="0" xfId="96" applyFont="1" applyAlignment="1">
      <alignment horizontal="center" vertical="center"/>
    </xf>
    <xf numFmtId="0" fontId="41" fillId="0" borderId="0" xfId="96" applyFont="1" applyAlignment="1">
      <alignment horizontal="right"/>
    </xf>
    <xf numFmtId="0" fontId="41" fillId="0" borderId="0" xfId="96" applyFont="1" applyAlignment="1">
      <alignment horizontal="center"/>
    </xf>
    <xf numFmtId="49" fontId="41" fillId="0" borderId="0" xfId="96" applyNumberFormat="1" applyFont="1" applyAlignment="1">
      <alignment horizontal="center"/>
    </xf>
    <xf numFmtId="0" fontId="41" fillId="0" borderId="0" xfId="96" applyFont="1" applyAlignment="1">
      <alignment vertical="top"/>
    </xf>
    <xf numFmtId="0" fontId="41" fillId="0" borderId="0" xfId="96" applyFont="1" applyAlignment="1">
      <alignment horizontal="left"/>
    </xf>
    <xf numFmtId="3" fontId="41" fillId="0" borderId="0" xfId="71" applyNumberFormat="1" applyFont="1" applyAlignment="1">
      <alignment horizontal="center"/>
    </xf>
    <xf numFmtId="0" fontId="42" fillId="0" borderId="0" xfId="96" applyFont="1" applyAlignment="1">
      <alignment horizontal="right"/>
    </xf>
    <xf numFmtId="49" fontId="42" fillId="0" borderId="0" xfId="96" applyNumberFormat="1" applyFont="1" applyAlignment="1">
      <alignment horizontal="center"/>
    </xf>
    <xf numFmtId="0" fontId="42" fillId="0" borderId="0" xfId="96" applyFont="1" applyAlignment="1">
      <alignment horizontal="left"/>
    </xf>
    <xf numFmtId="0" fontId="42" fillId="0" borderId="0" xfId="96" applyFont="1"/>
    <xf numFmtId="3" fontId="41" fillId="0" borderId="14" xfId="98" applyNumberFormat="1" applyFont="1" applyBorder="1" applyAlignment="1">
      <alignment horizontal="center" vertical="top"/>
    </xf>
    <xf numFmtId="2" fontId="41" fillId="0" borderId="0" xfId="71" applyNumberFormat="1" applyFont="1" applyAlignment="1">
      <alignment horizontal="center"/>
    </xf>
    <xf numFmtId="0" fontId="42" fillId="0" borderId="0" xfId="96" applyFont="1" applyAlignment="1">
      <alignment vertical="top"/>
    </xf>
    <xf numFmtId="0" fontId="6" fillId="0" borderId="0" xfId="99"/>
    <xf numFmtId="0" fontId="48" fillId="0" borderId="0" xfId="99" applyFont="1" applyAlignment="1">
      <alignment horizontal="right" vertical="center" wrapText="1"/>
    </xf>
    <xf numFmtId="43" fontId="6" fillId="0" borderId="0" xfId="97" applyAlignment="1">
      <alignment horizontal="center"/>
    </xf>
    <xf numFmtId="0" fontId="6" fillId="0" borderId="0" xfId="99" applyAlignment="1">
      <alignment horizontal="center"/>
    </xf>
    <xf numFmtId="0" fontId="44" fillId="0" borderId="0" xfId="96" applyFont="1" applyAlignment="1">
      <alignment horizontal="center" vertical="center"/>
    </xf>
    <xf numFmtId="0" fontId="6" fillId="0" borderId="0" xfId="76" applyFont="1"/>
    <xf numFmtId="43" fontId="6" fillId="0" borderId="0" xfId="71"/>
    <xf numFmtId="0" fontId="30" fillId="0" borderId="0" xfId="0" applyFont="1"/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6" fillId="0" borderId="0" xfId="0" applyFont="1"/>
    <xf numFmtId="0" fontId="30" fillId="0" borderId="0" xfId="0" applyFont="1" applyAlignment="1">
      <alignment horizontal="center"/>
    </xf>
    <xf numFmtId="0" fontId="30" fillId="0" borderId="34" xfId="0" applyFont="1" applyBorder="1" applyAlignment="1">
      <alignment horizontal="right"/>
    </xf>
    <xf numFmtId="0" fontId="30" fillId="0" borderId="39" xfId="0" applyFont="1" applyBorder="1"/>
    <xf numFmtId="0" fontId="30" fillId="0" borderId="0" xfId="0" applyFont="1" applyAlignment="1">
      <alignment horizontal="right"/>
    </xf>
    <xf numFmtId="43" fontId="30" fillId="0" borderId="0" xfId="71" applyFont="1" applyAlignment="1">
      <alignment horizontal="center"/>
    </xf>
    <xf numFmtId="43" fontId="30" fillId="0" borderId="0" xfId="0" applyNumberFormat="1" applyFont="1" applyAlignment="1">
      <alignment horizontal="center"/>
    </xf>
    <xf numFmtId="43" fontId="52" fillId="0" borderId="0" xfId="71" applyFont="1" applyAlignment="1">
      <alignment horizontal="right"/>
    </xf>
    <xf numFmtId="0" fontId="29" fillId="0" borderId="39" xfId="0" applyFont="1" applyBorder="1"/>
    <xf numFmtId="0" fontId="36" fillId="0" borderId="39" xfId="0" applyFont="1" applyBorder="1"/>
    <xf numFmtId="43" fontId="29" fillId="0" borderId="0" xfId="71" applyFont="1" applyAlignment="1">
      <alignment horizontal="center"/>
    </xf>
    <xf numFmtId="0" fontId="29" fillId="0" borderId="0" xfId="0" applyFont="1" applyAlignment="1">
      <alignment horizontal="right"/>
    </xf>
    <xf numFmtId="19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 indent="2"/>
    </xf>
    <xf numFmtId="0" fontId="30" fillId="0" borderId="37" xfId="0" applyFont="1" applyBorder="1" applyAlignment="1">
      <alignment horizontal="left" indent="2"/>
    </xf>
    <xf numFmtId="0" fontId="30" fillId="0" borderId="34" xfId="0" applyFont="1" applyBorder="1" applyAlignment="1">
      <alignment horizontal="left" indent="2"/>
    </xf>
    <xf numFmtId="0" fontId="30" fillId="0" borderId="34" xfId="0" applyFont="1" applyBorder="1" applyAlignment="1">
      <alignment horizontal="center"/>
    </xf>
    <xf numFmtId="0" fontId="29" fillId="0" borderId="34" xfId="0" applyFont="1" applyBorder="1" applyAlignment="1">
      <alignment horizontal="left"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43" fontId="30" fillId="0" borderId="0" xfId="71" applyFont="1" applyAlignment="1">
      <alignment horizontal="center" vertical="top"/>
    </xf>
    <xf numFmtId="0" fontId="30" fillId="0" borderId="34" xfId="0" applyFont="1" applyBorder="1"/>
    <xf numFmtId="0" fontId="30" fillId="0" borderId="0" xfId="0" applyFont="1" applyAlignment="1">
      <alignment horizontal="left"/>
    </xf>
    <xf numFmtId="43" fontId="30" fillId="0" borderId="34" xfId="0" applyNumberFormat="1" applyFont="1" applyBorder="1" applyAlignment="1">
      <alignment horizontal="center"/>
    </xf>
    <xf numFmtId="188" fontId="30" fillId="0" borderId="0" xfId="71" applyNumberFormat="1" applyFont="1" applyAlignment="1">
      <alignment horizontal="center"/>
    </xf>
    <xf numFmtId="193" fontId="30" fillId="0" borderId="34" xfId="71" applyNumberFormat="1" applyFont="1" applyBorder="1" applyAlignment="1">
      <alignment horizontal="left"/>
    </xf>
    <xf numFmtId="0" fontId="30" fillId="0" borderId="39" xfId="0" applyFont="1" applyBorder="1" applyAlignment="1">
      <alignment horizontal="left"/>
    </xf>
    <xf numFmtId="0" fontId="38" fillId="0" borderId="0" xfId="99" applyFont="1"/>
    <xf numFmtId="189" fontId="28" fillId="0" borderId="0" xfId="99" applyNumberFormat="1" applyFont="1" applyAlignment="1">
      <alignment horizontal="center" vertical="top"/>
    </xf>
    <xf numFmtId="1" fontId="28" fillId="0" borderId="0" xfId="99" applyNumberFormat="1" applyFont="1" applyAlignment="1">
      <alignment horizontal="center" vertical="top"/>
    </xf>
    <xf numFmtId="193" fontId="30" fillId="0" borderId="0" xfId="71" applyNumberFormat="1" applyFont="1" applyAlignment="1">
      <alignment horizontal="left"/>
    </xf>
    <xf numFmtId="43" fontId="30" fillId="0" borderId="34" xfId="71" applyFont="1" applyBorder="1" applyAlignment="1">
      <alignment horizontal="left" vertical="top"/>
    </xf>
    <xf numFmtId="43" fontId="29" fillId="0" borderId="20" xfId="71" applyFont="1" applyBorder="1" applyAlignment="1">
      <alignment horizontal="center" vertical="center"/>
    </xf>
    <xf numFmtId="43" fontId="29" fillId="0" borderId="0" xfId="7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20" xfId="0" applyFont="1" applyBorder="1" applyAlignment="1">
      <alignment horizontal="center" wrapText="1"/>
    </xf>
    <xf numFmtId="0" fontId="30" fillId="0" borderId="40" xfId="0" applyFont="1" applyBorder="1" applyAlignment="1">
      <alignment horizontal="center"/>
    </xf>
    <xf numFmtId="193" fontId="30" fillId="0" borderId="0" xfId="71" applyNumberFormat="1" applyFont="1" applyAlignment="1">
      <alignment horizontal="center"/>
    </xf>
    <xf numFmtId="193" fontId="29" fillId="0" borderId="20" xfId="71" applyNumberFormat="1" applyFont="1" applyBorder="1" applyAlignment="1">
      <alignment horizontal="center" vertical="center"/>
    </xf>
    <xf numFmtId="188" fontId="30" fillId="0" borderId="0" xfId="71" applyNumberFormat="1" applyFont="1" applyAlignment="1">
      <alignment horizontal="right"/>
    </xf>
    <xf numFmtId="3" fontId="30" fillId="0" borderId="23" xfId="0" applyNumberFormat="1" applyFont="1" applyBorder="1" applyAlignment="1">
      <alignment horizontal="center" vertical="top"/>
    </xf>
    <xf numFmtId="193" fontId="30" fillId="0" borderId="23" xfId="71" applyNumberFormat="1" applyFont="1" applyBorder="1" applyAlignment="1">
      <alignment horizontal="center" vertical="top"/>
    </xf>
    <xf numFmtId="43" fontId="30" fillId="0" borderId="23" xfId="71" applyFont="1" applyBorder="1" applyAlignment="1">
      <alignment horizontal="center" vertical="top"/>
    </xf>
    <xf numFmtId="193" fontId="30" fillId="0" borderId="14" xfId="71" applyNumberFormat="1" applyFont="1" applyBorder="1" applyAlignment="1">
      <alignment horizontal="center" vertical="top"/>
    </xf>
    <xf numFmtId="43" fontId="30" fillId="0" borderId="14" xfId="71" applyFont="1" applyBorder="1" applyAlignment="1">
      <alignment horizontal="center" vertical="top"/>
    </xf>
    <xf numFmtId="43" fontId="51" fillId="0" borderId="0" xfId="71" applyFont="1" applyAlignment="1">
      <alignment horizontal="right"/>
    </xf>
    <xf numFmtId="189" fontId="29" fillId="0" borderId="0" xfId="0" applyNumberFormat="1" applyFont="1" applyAlignment="1">
      <alignment horizontal="center"/>
    </xf>
    <xf numFmtId="0" fontId="30" fillId="0" borderId="39" xfId="0" applyFont="1" applyBorder="1" applyAlignment="1">
      <alignment horizontal="left" indent="1"/>
    </xf>
    <xf numFmtId="193" fontId="30" fillId="0" borderId="0" xfId="0" applyNumberFormat="1" applyFont="1" applyAlignment="1">
      <alignment horizontal="center"/>
    </xf>
    <xf numFmtId="43" fontId="59" fillId="0" borderId="0" xfId="71" applyFont="1" applyAlignment="1">
      <alignment horizontal="right"/>
    </xf>
    <xf numFmtId="0" fontId="29" fillId="0" borderId="39" xfId="0" applyFont="1" applyBorder="1" applyAlignment="1">
      <alignment horizontal="left"/>
    </xf>
    <xf numFmtId="0" fontId="30" fillId="0" borderId="39" xfId="0" applyFont="1" applyBorder="1" applyAlignment="1">
      <alignment horizontal="left" indent="2"/>
    </xf>
    <xf numFmtId="43" fontId="30" fillId="0" borderId="0" xfId="0" applyNumberFormat="1" applyFont="1" applyAlignment="1">
      <alignment horizontal="left"/>
    </xf>
    <xf numFmtId="43" fontId="30" fillId="0" borderId="0" xfId="71" applyFont="1" applyAlignment="1">
      <alignment horizontal="left" vertical="top"/>
    </xf>
    <xf numFmtId="0" fontId="57" fillId="0" borderId="39" xfId="0" applyFont="1" applyBorder="1" applyAlignment="1">
      <alignment horizontal="left" indent="2"/>
    </xf>
    <xf numFmtId="0" fontId="52" fillId="0" borderId="0" xfId="0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30" fillId="0" borderId="35" xfId="0" applyFont="1" applyBorder="1" applyAlignment="1">
      <alignment horizontal="left" vertical="top" wrapText="1"/>
    </xf>
    <xf numFmtId="3" fontId="30" fillId="0" borderId="35" xfId="0" applyNumberFormat="1" applyFont="1" applyBorder="1" applyAlignment="1">
      <alignment horizontal="center" vertical="top"/>
    </xf>
    <xf numFmtId="1" fontId="30" fillId="0" borderId="35" xfId="71" applyNumberFormat="1" applyFont="1" applyBorder="1" applyAlignment="1">
      <alignment horizontal="center" vertical="top"/>
    </xf>
    <xf numFmtId="193" fontId="30" fillId="0" borderId="35" xfId="71" applyNumberFormat="1" applyFont="1" applyBorder="1" applyAlignment="1">
      <alignment horizontal="center" vertical="top"/>
    </xf>
    <xf numFmtId="43" fontId="30" fillId="0" borderId="35" xfId="71" applyFont="1" applyBorder="1" applyAlignment="1">
      <alignment horizontal="center" vertical="top"/>
    </xf>
    <xf numFmtId="1" fontId="30" fillId="0" borderId="0" xfId="0" applyNumberFormat="1" applyFont="1" applyAlignment="1">
      <alignment horizontal="center"/>
    </xf>
    <xf numFmtId="0" fontId="57" fillId="0" borderId="0" xfId="99" applyFont="1"/>
    <xf numFmtId="0" fontId="57" fillId="0" borderId="0" xfId="99" applyFont="1" applyAlignment="1">
      <alignment vertical="center"/>
    </xf>
    <xf numFmtId="43" fontId="57" fillId="0" borderId="0" xfId="71" applyFont="1" applyAlignment="1">
      <alignment vertical="center"/>
    </xf>
    <xf numFmtId="43" fontId="57" fillId="0" borderId="0" xfId="71" applyFont="1"/>
    <xf numFmtId="189" fontId="6" fillId="0" borderId="0" xfId="99" applyNumberFormat="1" applyAlignment="1">
      <alignment horizontal="center"/>
    </xf>
    <xf numFmtId="1" fontId="6" fillId="0" borderId="0" xfId="99" applyNumberFormat="1" applyAlignment="1">
      <alignment horizontal="center"/>
    </xf>
    <xf numFmtId="189" fontId="6" fillId="0" borderId="0" xfId="71" applyNumberFormat="1" applyAlignment="1">
      <alignment horizontal="center"/>
    </xf>
    <xf numFmtId="0" fontId="61" fillId="0" borderId="0" xfId="99" applyFont="1" applyAlignment="1">
      <alignment horizontal="right" vertical="center" wrapText="1"/>
    </xf>
    <xf numFmtId="189" fontId="6" fillId="0" borderId="0" xfId="99" applyNumberFormat="1" applyAlignment="1">
      <alignment horizontal="left"/>
    </xf>
    <xf numFmtId="43" fontId="6" fillId="0" borderId="0" xfId="71" applyAlignment="1">
      <alignment horizontal="center"/>
    </xf>
    <xf numFmtId="43" fontId="6" fillId="0" borderId="0" xfId="71" applyAlignment="1">
      <alignment horizontal="left"/>
    </xf>
    <xf numFmtId="0" fontId="62" fillId="0" borderId="0" xfId="76" applyFont="1"/>
    <xf numFmtId="43" fontId="62" fillId="0" borderId="0" xfId="69" applyFont="1"/>
    <xf numFmtId="43" fontId="63" fillId="29" borderId="0" xfId="69" applyFont="1" applyFill="1"/>
    <xf numFmtId="0" fontId="64" fillId="0" borderId="0" xfId="77" applyFont="1"/>
    <xf numFmtId="43" fontId="65" fillId="0" borderId="0" xfId="69" applyFont="1"/>
    <xf numFmtId="43" fontId="62" fillId="0" borderId="0" xfId="71" applyFont="1"/>
    <xf numFmtId="0" fontId="66" fillId="0" borderId="0" xfId="76" applyFont="1"/>
    <xf numFmtId="43" fontId="67" fillId="0" borderId="0" xfId="69" applyFont="1"/>
    <xf numFmtId="0" fontId="29" fillId="0" borderId="20" xfId="0" applyFont="1" applyBorder="1" applyAlignment="1">
      <alignment horizontal="center" vertical="center"/>
    </xf>
    <xf numFmtId="43" fontId="41" fillId="0" borderId="0" xfId="71" applyFont="1" applyAlignment="1">
      <alignment horizontal="right" vertical="top"/>
    </xf>
    <xf numFmtId="1" fontId="30" fillId="0" borderId="0" xfId="71" applyNumberFormat="1" applyFont="1" applyAlignment="1">
      <alignment horizontal="center"/>
    </xf>
    <xf numFmtId="0" fontId="57" fillId="0" borderId="37" xfId="0" applyFont="1" applyBorder="1" applyAlignment="1">
      <alignment horizontal="left" indent="2"/>
    </xf>
    <xf numFmtId="1" fontId="30" fillId="0" borderId="34" xfId="0" applyNumberFormat="1" applyFont="1" applyBorder="1" applyAlignment="1">
      <alignment horizontal="center"/>
    </xf>
    <xf numFmtId="3" fontId="29" fillId="27" borderId="20" xfId="0" applyNumberFormat="1" applyFont="1" applyFill="1" applyBorder="1" applyAlignment="1">
      <alignment horizontal="center" vertical="center" wrapText="1"/>
    </xf>
    <xf numFmtId="0" fontId="29" fillId="27" borderId="20" xfId="0" applyFont="1" applyFill="1" applyBorder="1" applyAlignment="1">
      <alignment horizontal="center" vertical="center" wrapText="1"/>
    </xf>
    <xf numFmtId="193" fontId="29" fillId="27" borderId="20" xfId="71" applyNumberFormat="1" applyFont="1" applyFill="1" applyBorder="1" applyAlignment="1">
      <alignment horizontal="center" vertical="center"/>
    </xf>
    <xf numFmtId="43" fontId="29" fillId="27" borderId="20" xfId="71" applyFont="1" applyFill="1" applyBorder="1" applyAlignment="1">
      <alignment horizontal="center" vertical="center"/>
    </xf>
    <xf numFmtId="193" fontId="30" fillId="0" borderId="40" xfId="71" applyNumberFormat="1" applyFont="1" applyBorder="1" applyAlignment="1">
      <alignment horizontal="center"/>
    </xf>
    <xf numFmtId="193" fontId="30" fillId="0" borderId="40" xfId="71" applyNumberFormat="1" applyFont="1" applyBorder="1" applyAlignment="1">
      <alignment horizontal="left"/>
    </xf>
    <xf numFmtId="193" fontId="30" fillId="0" borderId="0" xfId="71" applyNumberFormat="1" applyFont="1"/>
    <xf numFmtId="193" fontId="28" fillId="0" borderId="40" xfId="71" applyNumberFormat="1" applyFont="1" applyBorder="1" applyAlignment="1">
      <alignment horizontal="left"/>
    </xf>
    <xf numFmtId="193" fontId="57" fillId="0" borderId="40" xfId="71" applyNumberFormat="1" applyFont="1" applyBorder="1" applyAlignment="1">
      <alignment horizontal="left"/>
    </xf>
    <xf numFmtId="193" fontId="29" fillId="0" borderId="40" xfId="71" applyNumberFormat="1" applyFont="1" applyBorder="1" applyAlignment="1">
      <alignment horizontal="center"/>
    </xf>
    <xf numFmtId="193" fontId="30" fillId="0" borderId="38" xfId="71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188" fontId="56" fillId="0" borderId="0" xfId="71" applyNumberFormat="1" applyFont="1" applyAlignment="1">
      <alignment horizontal="right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right" vertical="top"/>
    </xf>
    <xf numFmtId="188" fontId="30" fillId="0" borderId="0" xfId="71" applyNumberFormat="1" applyFont="1" applyAlignment="1">
      <alignment horizontal="right" vertical="top"/>
    </xf>
    <xf numFmtId="0" fontId="28" fillId="0" borderId="0" xfId="0" applyFont="1" applyAlignment="1">
      <alignment horizontal="center"/>
    </xf>
    <xf numFmtId="0" fontId="29" fillId="0" borderId="37" xfId="0" applyFont="1" applyBorder="1"/>
    <xf numFmtId="0" fontId="29" fillId="0" borderId="34" xfId="0" applyFont="1" applyBorder="1"/>
    <xf numFmtId="43" fontId="29" fillId="0" borderId="34" xfId="71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193" fontId="30" fillId="0" borderId="40" xfId="71" applyNumberFormat="1" applyFont="1" applyBorder="1" applyAlignment="1">
      <alignment horizontal="center" vertical="top"/>
    </xf>
    <xf numFmtId="10" fontId="30" fillId="0" borderId="40" xfId="71" applyNumberFormat="1" applyFont="1" applyBorder="1" applyAlignment="1">
      <alignment horizontal="center"/>
    </xf>
    <xf numFmtId="43" fontId="30" fillId="0" borderId="40" xfId="71" applyFont="1" applyBorder="1" applyAlignment="1">
      <alignment horizontal="center"/>
    </xf>
    <xf numFmtId="193" fontId="29" fillId="0" borderId="38" xfId="71" applyNumberFormat="1" applyFont="1" applyBorder="1" applyAlignment="1">
      <alignment horizontal="center"/>
    </xf>
    <xf numFmtId="0" fontId="68" fillId="0" borderId="0" xfId="99" applyFont="1"/>
    <xf numFmtId="189" fontId="68" fillId="0" borderId="0" xfId="99" applyNumberFormat="1" applyFont="1" applyAlignment="1">
      <alignment horizontal="center"/>
    </xf>
    <xf numFmtId="43" fontId="68" fillId="0" borderId="0" xfId="71" applyFont="1" applyAlignment="1">
      <alignment horizontal="center"/>
    </xf>
    <xf numFmtId="0" fontId="68" fillId="0" borderId="0" xfId="99" applyFont="1" applyAlignment="1">
      <alignment vertical="top" wrapText="1"/>
    </xf>
    <xf numFmtId="189" fontId="68" fillId="0" borderId="0" xfId="99" applyNumberFormat="1" applyFont="1" applyAlignment="1">
      <alignment horizontal="center" vertical="top"/>
    </xf>
    <xf numFmtId="43" fontId="68" fillId="0" borderId="0" xfId="71" applyFont="1" applyAlignment="1">
      <alignment horizontal="center" vertical="top"/>
    </xf>
    <xf numFmtId="0" fontId="68" fillId="0" borderId="0" xfId="99" applyFont="1" applyAlignment="1">
      <alignment vertical="top"/>
    </xf>
    <xf numFmtId="0" fontId="62" fillId="0" borderId="0" xfId="76" applyFont="1" applyAlignment="1">
      <alignment wrapText="1"/>
    </xf>
    <xf numFmtId="43" fontId="62" fillId="0" borderId="0" xfId="69" applyFont="1" applyAlignment="1">
      <alignment wrapText="1"/>
    </xf>
    <xf numFmtId="43" fontId="62" fillId="0" borderId="0" xfId="69" applyFont="1" applyAlignment="1">
      <alignment horizontal="center" wrapText="1"/>
    </xf>
    <xf numFmtId="1" fontId="29" fillId="27" borderId="20" xfId="71" applyNumberFormat="1" applyFont="1" applyFill="1" applyBorder="1" applyAlignment="1">
      <alignment horizontal="center" vertical="center"/>
    </xf>
    <xf numFmtId="1" fontId="30" fillId="0" borderId="14" xfId="71" applyNumberFormat="1" applyFont="1" applyBorder="1" applyAlignment="1">
      <alignment horizontal="center" vertical="top"/>
    </xf>
    <xf numFmtId="0" fontId="68" fillId="29" borderId="0" xfId="99" applyFont="1" applyFill="1" applyAlignment="1">
      <alignment vertical="top"/>
    </xf>
    <xf numFmtId="193" fontId="68" fillId="29" borderId="0" xfId="71" applyNumberFormat="1" applyFont="1" applyFill="1" applyAlignment="1">
      <alignment vertical="top"/>
    </xf>
    <xf numFmtId="43" fontId="70" fillId="0" borderId="0" xfId="71" applyFont="1" applyAlignment="1">
      <alignment vertical="center"/>
    </xf>
    <xf numFmtId="43" fontId="70" fillId="0" borderId="0" xfId="71" applyFont="1"/>
    <xf numFmtId="43" fontId="70" fillId="0" borderId="0" xfId="71" applyFont="1" applyAlignment="1">
      <alignment horizontal="center"/>
    </xf>
    <xf numFmtId="43" fontId="47" fillId="0" borderId="0" xfId="71" applyFont="1"/>
    <xf numFmtId="3" fontId="41" fillId="0" borderId="14" xfId="98" applyNumberFormat="1" applyFont="1" applyFill="1" applyBorder="1" applyAlignment="1">
      <alignment horizontal="center" vertical="top"/>
    </xf>
    <xf numFmtId="43" fontId="30" fillId="0" borderId="0" xfId="0" applyNumberFormat="1" applyFont="1" applyAlignment="1">
      <alignment horizontal="right"/>
    </xf>
    <xf numFmtId="49" fontId="30" fillId="29" borderId="0" xfId="0" applyNumberFormat="1" applyFont="1" applyFill="1" applyAlignment="1">
      <alignment horizontal="right" vertical="top"/>
    </xf>
    <xf numFmtId="49" fontId="30" fillId="29" borderId="40" xfId="0" applyNumberFormat="1" applyFont="1" applyFill="1" applyBorder="1" applyAlignment="1">
      <alignment vertical="top"/>
    </xf>
    <xf numFmtId="49" fontId="30" fillId="29" borderId="0" xfId="0" applyNumberFormat="1" applyFont="1" applyFill="1" applyAlignment="1">
      <alignment vertical="top"/>
    </xf>
    <xf numFmtId="49" fontId="30" fillId="29" borderId="0" xfId="0" applyNumberFormat="1" applyFont="1" applyFill="1" applyAlignment="1">
      <alignment horizontal="left" vertical="top"/>
    </xf>
    <xf numFmtId="49" fontId="30" fillId="29" borderId="40" xfId="0" applyNumberFormat="1" applyFont="1" applyFill="1" applyBorder="1" applyAlignment="1">
      <alignment horizontal="left" vertical="top"/>
    </xf>
    <xf numFmtId="49" fontId="51" fillId="29" borderId="40" xfId="0" applyNumberFormat="1" applyFont="1" applyFill="1" applyBorder="1" applyAlignment="1">
      <alignment horizontal="left" vertical="top"/>
    </xf>
    <xf numFmtId="2" fontId="51" fillId="29" borderId="0" xfId="0" applyNumberFormat="1" applyFont="1" applyFill="1" applyAlignment="1">
      <alignment horizontal="right" vertical="top"/>
    </xf>
    <xf numFmtId="189" fontId="68" fillId="0" borderId="0" xfId="71" applyNumberFormat="1" applyFont="1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wrapText="1"/>
    </xf>
    <xf numFmtId="0" fontId="42" fillId="0" borderId="0" xfId="96" applyFont="1" applyAlignment="1">
      <alignment horizontal="left" vertical="top"/>
    </xf>
    <xf numFmtId="0" fontId="41" fillId="0" borderId="0" xfId="96" applyFont="1" applyAlignment="1">
      <alignment horizontal="left" vertical="top"/>
    </xf>
    <xf numFmtId="43" fontId="57" fillId="38" borderId="0" xfId="71" applyFont="1" applyFill="1"/>
    <xf numFmtId="0" fontId="41" fillId="0" borderId="0" xfId="96" applyFont="1" applyAlignment="1">
      <alignment vertical="center"/>
    </xf>
    <xf numFmtId="2" fontId="44" fillId="0" borderId="0" xfId="71" applyNumberFormat="1" applyFont="1" applyAlignment="1">
      <alignment horizontal="center" vertical="center"/>
    </xf>
    <xf numFmtId="2" fontId="41" fillId="0" borderId="14" xfId="71" applyNumberFormat="1" applyFont="1" applyBorder="1" applyAlignment="1">
      <alignment horizontal="center" vertical="top"/>
    </xf>
    <xf numFmtId="2" fontId="41" fillId="0" borderId="14" xfId="71" applyNumberFormat="1" applyFont="1" applyFill="1" applyBorder="1" applyAlignment="1">
      <alignment horizontal="center" vertical="top"/>
    </xf>
    <xf numFmtId="0" fontId="41" fillId="39" borderId="0" xfId="96" applyFont="1" applyFill="1" applyAlignment="1">
      <alignment vertical="top"/>
    </xf>
    <xf numFmtId="188" fontId="41" fillId="0" borderId="0" xfId="71" applyNumberFormat="1" applyFont="1" applyAlignment="1">
      <alignment horizontal="center"/>
    </xf>
    <xf numFmtId="3" fontId="68" fillId="0" borderId="0" xfId="99" applyNumberFormat="1" applyFont="1" applyAlignment="1">
      <alignment vertical="top"/>
    </xf>
    <xf numFmtId="1" fontId="68" fillId="0" borderId="0" xfId="99" applyNumberFormat="1" applyFont="1" applyAlignment="1">
      <alignment horizontal="center" vertical="top"/>
    </xf>
    <xf numFmtId="193" fontId="6" fillId="0" borderId="0" xfId="120" applyNumberFormat="1" applyFont="1" applyAlignment="1">
      <alignment horizontal="center"/>
    </xf>
    <xf numFmtId="0" fontId="30" fillId="0" borderId="0" xfId="99" applyFont="1" applyAlignment="1">
      <alignment horizontal="center"/>
    </xf>
    <xf numFmtId="0" fontId="30" fillId="0" borderId="0" xfId="99" applyFont="1"/>
    <xf numFmtId="0" fontId="29" fillId="43" borderId="0" xfId="99" applyFont="1" applyFill="1" applyAlignment="1">
      <alignment horizontal="center" vertical="center"/>
    </xf>
    <xf numFmtId="0" fontId="29" fillId="43" borderId="0" xfId="99" applyFont="1" applyFill="1" applyAlignment="1">
      <alignment horizontal="center" vertical="center" wrapText="1"/>
    </xf>
    <xf numFmtId="0" fontId="29" fillId="43" borderId="44" xfId="99" applyFont="1" applyFill="1" applyBorder="1" applyAlignment="1">
      <alignment horizontal="center" vertical="center" wrapText="1"/>
    </xf>
    <xf numFmtId="0" fontId="30" fillId="42" borderId="44" xfId="99" applyFont="1" applyFill="1" applyBorder="1"/>
    <xf numFmtId="0" fontId="30" fillId="41" borderId="44" xfId="99" applyFont="1" applyFill="1" applyBorder="1"/>
    <xf numFmtId="0" fontId="30" fillId="41" borderId="47" xfId="99" applyFont="1" applyFill="1" applyBorder="1"/>
    <xf numFmtId="0" fontId="29" fillId="43" borderId="39" xfId="99" applyFont="1" applyFill="1" applyBorder="1" applyAlignment="1">
      <alignment horizontal="center" vertical="center"/>
    </xf>
    <xf numFmtId="0" fontId="29" fillId="43" borderId="40" xfId="99" applyFont="1" applyFill="1" applyBorder="1" applyAlignment="1">
      <alignment horizontal="center" vertical="center"/>
    </xf>
    <xf numFmtId="0" fontId="30" fillId="42" borderId="43" xfId="99" applyFont="1" applyFill="1" applyBorder="1" applyAlignment="1">
      <alignment horizontal="center" vertical="center"/>
    </xf>
    <xf numFmtId="0" fontId="30" fillId="42" borderId="0" xfId="99" applyFont="1" applyFill="1" applyAlignment="1">
      <alignment vertical="center"/>
    </xf>
    <xf numFmtId="0" fontId="30" fillId="42" borderId="39" xfId="99" applyFont="1" applyFill="1" applyBorder="1" applyAlignment="1">
      <alignment vertical="center"/>
    </xf>
    <xf numFmtId="0" fontId="30" fillId="42" borderId="40" xfId="99" applyFont="1" applyFill="1" applyBorder="1" applyAlignment="1">
      <alignment vertical="center"/>
    </xf>
    <xf numFmtId="0" fontId="30" fillId="41" borderId="43" xfId="99" applyFont="1" applyFill="1" applyBorder="1" applyAlignment="1">
      <alignment horizontal="center" vertical="center"/>
    </xf>
    <xf numFmtId="0" fontId="30" fillId="41" borderId="0" xfId="99" applyFont="1" applyFill="1" applyAlignment="1">
      <alignment vertical="center"/>
    </xf>
    <xf numFmtId="0" fontId="30" fillId="41" borderId="39" xfId="99" applyFont="1" applyFill="1" applyBorder="1" applyAlignment="1">
      <alignment vertical="center"/>
    </xf>
    <xf numFmtId="0" fontId="30" fillId="41" borderId="40" xfId="99" applyFont="1" applyFill="1" applyBorder="1" applyAlignment="1">
      <alignment vertical="center"/>
    </xf>
    <xf numFmtId="0" fontId="30" fillId="41" borderId="45" xfId="99" applyFont="1" applyFill="1" applyBorder="1" applyAlignment="1">
      <alignment horizontal="center" vertical="center"/>
    </xf>
    <xf numFmtId="0" fontId="30" fillId="41" borderId="46" xfId="99" applyFont="1" applyFill="1" applyBorder="1" applyAlignment="1">
      <alignment vertical="center"/>
    </xf>
    <xf numFmtId="0" fontId="30" fillId="41" borderId="37" xfId="99" applyFont="1" applyFill="1" applyBorder="1" applyAlignment="1">
      <alignment vertical="center"/>
    </xf>
    <xf numFmtId="0" fontId="30" fillId="41" borderId="34" xfId="99" applyFont="1" applyFill="1" applyBorder="1" applyAlignment="1">
      <alignment vertical="center"/>
    </xf>
    <xf numFmtId="0" fontId="30" fillId="41" borderId="38" xfId="99" applyFont="1" applyFill="1" applyBorder="1" applyAlignment="1">
      <alignment vertical="center"/>
    </xf>
    <xf numFmtId="0" fontId="29" fillId="40" borderId="20" xfId="0" applyFont="1" applyFill="1" applyBorder="1" applyAlignment="1">
      <alignment horizontal="center" vertical="center"/>
    </xf>
    <xf numFmtId="0" fontId="74" fillId="40" borderId="20" xfId="99" applyFont="1" applyFill="1" applyBorder="1" applyAlignment="1">
      <alignment horizontal="center" vertical="center"/>
    </xf>
    <xf numFmtId="0" fontId="6" fillId="34" borderId="23" xfId="99" applyFill="1" applyBorder="1"/>
    <xf numFmtId="0" fontId="6" fillId="34" borderId="23" xfId="99" applyFill="1" applyBorder="1" applyAlignment="1">
      <alignment horizontal="center"/>
    </xf>
    <xf numFmtId="0" fontId="6" fillId="27" borderId="27" xfId="99" applyFill="1" applyBorder="1"/>
    <xf numFmtId="0" fontId="6" fillId="27" borderId="27" xfId="99" applyFill="1" applyBorder="1" applyAlignment="1">
      <alignment horizontal="center"/>
    </xf>
    <xf numFmtId="0" fontId="6" fillId="27" borderId="26" xfId="99" applyFill="1" applyBorder="1"/>
    <xf numFmtId="0" fontId="6" fillId="27" borderId="26" xfId="99" applyFill="1" applyBorder="1" applyAlignment="1">
      <alignment horizontal="center"/>
    </xf>
    <xf numFmtId="0" fontId="6" fillId="34" borderId="26" xfId="99" applyFill="1" applyBorder="1"/>
    <xf numFmtId="0" fontId="6" fillId="34" borderId="26" xfId="99" applyFill="1" applyBorder="1" applyAlignment="1">
      <alignment horizontal="center"/>
    </xf>
    <xf numFmtId="3" fontId="30" fillId="0" borderId="26" xfId="0" applyNumberFormat="1" applyFont="1" applyBorder="1" applyAlignment="1">
      <alignment horizontal="center" vertical="top"/>
    </xf>
    <xf numFmtId="1" fontId="30" fillId="0" borderId="26" xfId="71" applyNumberFormat="1" applyFont="1" applyBorder="1" applyAlignment="1">
      <alignment horizontal="center" vertical="top"/>
    </xf>
    <xf numFmtId="193" fontId="30" fillId="0" borderId="26" xfId="71" applyNumberFormat="1" applyFont="1" applyBorder="1" applyAlignment="1">
      <alignment horizontal="center" vertical="top"/>
    </xf>
    <xf numFmtId="43" fontId="30" fillId="0" borderId="26" xfId="71" applyFont="1" applyBorder="1" applyAlignment="1">
      <alignment horizontal="center" vertical="top"/>
    </xf>
    <xf numFmtId="0" fontId="77" fillId="0" borderId="0" xfId="121" applyFont="1"/>
    <xf numFmtId="0" fontId="33" fillId="0" borderId="0" xfId="121" applyFont="1" applyAlignment="1">
      <alignment vertical="center"/>
    </xf>
    <xf numFmtId="188" fontId="33" fillId="0" borderId="0" xfId="122" applyNumberFormat="1" applyFont="1" applyAlignment="1">
      <alignment vertical="center"/>
    </xf>
    <xf numFmtId="1" fontId="29" fillId="24" borderId="22" xfId="121" applyNumberFormat="1" applyFont="1" applyFill="1" applyBorder="1" applyAlignment="1">
      <alignment horizontal="center" vertical="center" textRotation="90"/>
    </xf>
    <xf numFmtId="0" fontId="29" fillId="24" borderId="22" xfId="121" applyFont="1" applyFill="1" applyBorder="1" applyAlignment="1">
      <alignment horizontal="center" vertical="center"/>
    </xf>
    <xf numFmtId="188" fontId="29" fillId="24" borderId="22" xfId="122" applyNumberFormat="1" applyFont="1" applyFill="1" applyBorder="1" applyAlignment="1">
      <alignment horizontal="center" vertical="center"/>
    </xf>
    <xf numFmtId="188" fontId="29" fillId="24" borderId="22" xfId="122" applyNumberFormat="1" applyFont="1" applyFill="1" applyBorder="1" applyAlignment="1">
      <alignment horizontal="center" vertical="center" wrapText="1"/>
    </xf>
    <xf numFmtId="191" fontId="29" fillId="26" borderId="22" xfId="122" applyNumberFormat="1" applyFont="1" applyFill="1" applyBorder="1" applyAlignment="1">
      <alignment horizontal="center" vertical="center"/>
    </xf>
    <xf numFmtId="0" fontId="34" fillId="26" borderId="22" xfId="121" applyFont="1" applyFill="1" applyBorder="1" applyAlignment="1">
      <alignment horizontal="center" vertical="center"/>
    </xf>
    <xf numFmtId="188" fontId="29" fillId="26" borderId="22" xfId="122" applyNumberFormat="1" applyFont="1" applyFill="1" applyBorder="1" applyAlignment="1">
      <alignment horizontal="center" vertical="center"/>
    </xf>
    <xf numFmtId="0" fontId="29" fillId="26" borderId="22" xfId="121" applyFont="1" applyFill="1" applyBorder="1" applyAlignment="1">
      <alignment horizontal="center" vertical="center"/>
    </xf>
    <xf numFmtId="191" fontId="30" fillId="30" borderId="10" xfId="122" applyNumberFormat="1" applyFont="1" applyFill="1" applyBorder="1" applyAlignment="1">
      <alignment horizontal="center" vertical="center"/>
    </xf>
    <xf numFmtId="0" fontId="75" fillId="30" borderId="10" xfId="121" applyFont="1" applyFill="1" applyBorder="1" applyAlignment="1">
      <alignment horizontal="left" vertical="center"/>
    </xf>
    <xf numFmtId="188" fontId="75" fillId="30" borderId="10" xfId="122" applyNumberFormat="1" applyFont="1" applyFill="1" applyBorder="1" applyAlignment="1">
      <alignment horizontal="left" vertical="center"/>
    </xf>
    <xf numFmtId="191" fontId="30" fillId="34" borderId="10" xfId="122" applyNumberFormat="1" applyFont="1" applyFill="1" applyBorder="1" applyAlignment="1">
      <alignment horizontal="center" vertical="center"/>
    </xf>
    <xf numFmtId="0" fontId="75" fillId="34" borderId="10" xfId="121" applyFont="1" applyFill="1" applyBorder="1" applyAlignment="1">
      <alignment horizontal="left" vertical="center"/>
    </xf>
    <xf numFmtId="188" fontId="75" fillId="34" borderId="10" xfId="122" applyNumberFormat="1" applyFont="1" applyFill="1" applyBorder="1" applyAlignment="1">
      <alignment horizontal="left" vertical="center"/>
    </xf>
    <xf numFmtId="191" fontId="28" fillId="27" borderId="15" xfId="122" applyNumberFormat="1" applyFont="1" applyFill="1" applyBorder="1" applyAlignment="1">
      <alignment horizontal="center" vertical="center"/>
    </xf>
    <xf numFmtId="0" fontId="28" fillId="27" borderId="15" xfId="121" applyFont="1" applyFill="1" applyBorder="1" applyAlignment="1">
      <alignment horizontal="left" vertical="center"/>
    </xf>
    <xf numFmtId="188" fontId="28" fillId="27" borderId="15" xfId="122" applyNumberFormat="1" applyFont="1" applyFill="1" applyBorder="1" applyAlignment="1">
      <alignment horizontal="left" vertical="center"/>
    </xf>
    <xf numFmtId="0" fontId="79" fillId="0" borderId="0" xfId="121" applyFont="1"/>
    <xf numFmtId="0" fontId="40" fillId="0" borderId="0" xfId="121" applyFont="1"/>
    <xf numFmtId="188" fontId="40" fillId="0" borderId="0" xfId="122" applyNumberFormat="1" applyFont="1"/>
    <xf numFmtId="0" fontId="78" fillId="40" borderId="24" xfId="121" applyFont="1" applyFill="1" applyBorder="1"/>
    <xf numFmtId="0" fontId="78" fillId="40" borderId="30" xfId="121" applyFont="1" applyFill="1" applyBorder="1"/>
    <xf numFmtId="188" fontId="78" fillId="40" borderId="30" xfId="122" applyNumberFormat="1" applyFont="1" applyFill="1" applyBorder="1"/>
    <xf numFmtId="0" fontId="78" fillId="40" borderId="25" xfId="121" applyFont="1" applyFill="1" applyBorder="1"/>
    <xf numFmtId="0" fontId="78" fillId="40" borderId="18" xfId="121" applyFont="1" applyFill="1" applyBorder="1"/>
    <xf numFmtId="0" fontId="78" fillId="40" borderId="21" xfId="121" applyFont="1" applyFill="1" applyBorder="1"/>
    <xf numFmtId="188" fontId="78" fillId="40" borderId="21" xfId="122" applyNumberFormat="1" applyFont="1" applyFill="1" applyBorder="1"/>
    <xf numFmtId="0" fontId="78" fillId="40" borderId="19" xfId="121" applyFont="1" applyFill="1" applyBorder="1"/>
    <xf numFmtId="193" fontId="0" fillId="0" borderId="0" xfId="118" applyNumberFormat="1" applyFont="1"/>
    <xf numFmtId="3" fontId="42" fillId="36" borderId="14" xfId="71" applyNumberFormat="1" applyFont="1" applyFill="1" applyBorder="1" applyAlignment="1">
      <alignment horizontal="center" vertical="top"/>
    </xf>
    <xf numFmtId="3" fontId="41" fillId="33" borderId="14" xfId="98" applyNumberFormat="1" applyFont="1" applyFill="1" applyBorder="1" applyAlignment="1">
      <alignment horizontal="center" vertical="top"/>
    </xf>
    <xf numFmtId="3" fontId="41" fillId="29" borderId="14" xfId="98" applyNumberFormat="1" applyFont="1" applyFill="1" applyBorder="1" applyAlignment="1">
      <alignment horizontal="center" vertical="top"/>
    </xf>
    <xf numFmtId="188" fontId="42" fillId="0" borderId="0" xfId="71" applyNumberFormat="1" applyFont="1" applyAlignment="1">
      <alignment horizontal="center"/>
    </xf>
    <xf numFmtId="43" fontId="0" fillId="0" borderId="0" xfId="71" applyFont="1"/>
    <xf numFmtId="187" fontId="0" fillId="0" borderId="0" xfId="0" applyNumberFormat="1"/>
    <xf numFmtId="43" fontId="0" fillId="0" borderId="0" xfId="0" applyNumberFormat="1"/>
    <xf numFmtId="0" fontId="42" fillId="0" borderId="14" xfId="96" applyFont="1" applyBorder="1" applyAlignment="1">
      <alignment horizontal="left" vertical="top"/>
    </xf>
    <xf numFmtId="49" fontId="41" fillId="0" borderId="14" xfId="96" applyNumberFormat="1" applyFont="1" applyBorder="1" applyAlignment="1">
      <alignment horizontal="center" vertical="top"/>
    </xf>
    <xf numFmtId="3" fontId="42" fillId="32" borderId="14" xfId="71" applyNumberFormat="1" applyFont="1" applyFill="1" applyBorder="1" applyAlignment="1">
      <alignment horizontal="center" vertical="top"/>
    </xf>
    <xf numFmtId="49" fontId="45" fillId="0" borderId="14" xfId="96" applyNumberFormat="1" applyFont="1" applyBorder="1" applyAlignment="1">
      <alignment horizontal="center" vertical="top"/>
    </xf>
    <xf numFmtId="49" fontId="41" fillId="0" borderId="17" xfId="96" applyNumberFormat="1" applyFont="1" applyBorder="1" applyAlignment="1">
      <alignment horizontal="center" vertical="top"/>
    </xf>
    <xf numFmtId="2" fontId="42" fillId="31" borderId="20" xfId="71" applyNumberFormat="1" applyFont="1" applyFill="1" applyBorder="1" applyAlignment="1">
      <alignment horizontal="center" vertical="center"/>
    </xf>
    <xf numFmtId="3" fontId="42" fillId="35" borderId="17" xfId="71" applyNumberFormat="1" applyFont="1" applyFill="1" applyBorder="1" applyAlignment="1">
      <alignment horizontal="center" vertical="top"/>
    </xf>
    <xf numFmtId="2" fontId="42" fillId="35" borderId="17" xfId="71" applyNumberFormat="1" applyFont="1" applyFill="1" applyBorder="1" applyAlignment="1">
      <alignment horizontal="center" vertical="top"/>
    </xf>
    <xf numFmtId="49" fontId="41" fillId="29" borderId="14" xfId="96" applyNumberFormat="1" applyFont="1" applyFill="1" applyBorder="1" applyAlignment="1">
      <alignment horizontal="center" vertical="top"/>
    </xf>
    <xf numFmtId="0" fontId="41" fillId="29" borderId="0" xfId="96" applyFont="1" applyFill="1" applyAlignment="1">
      <alignment vertical="top"/>
    </xf>
    <xf numFmtId="0" fontId="41" fillId="0" borderId="13" xfId="96" applyFont="1" applyBorder="1" applyAlignment="1">
      <alignment horizontal="left" vertical="top"/>
    </xf>
    <xf numFmtId="0" fontId="41" fillId="29" borderId="13" xfId="96" applyFont="1" applyFill="1" applyBorder="1" applyAlignment="1">
      <alignment horizontal="left" vertical="top"/>
    </xf>
    <xf numFmtId="0" fontId="41" fillId="0" borderId="14" xfId="96" applyFont="1" applyBorder="1" applyAlignment="1">
      <alignment horizontal="left" vertical="top"/>
    </xf>
    <xf numFmtId="0" fontId="42" fillId="0" borderId="26" xfId="96" applyFont="1" applyBorder="1" applyAlignment="1">
      <alignment horizontal="left" vertical="top"/>
    </xf>
    <xf numFmtId="0" fontId="41" fillId="29" borderId="14" xfId="96" applyFont="1" applyFill="1" applyBorder="1" applyAlignment="1">
      <alignment horizontal="left" vertical="top"/>
    </xf>
    <xf numFmtId="0" fontId="50" fillId="0" borderId="34" xfId="96" applyFont="1" applyBorder="1" applyAlignment="1">
      <alignment horizontal="center" vertical="top" wrapText="1"/>
    </xf>
    <xf numFmtId="0" fontId="45" fillId="0" borderId="0" xfId="96" applyFont="1" applyAlignment="1">
      <alignment vertical="top"/>
    </xf>
    <xf numFmtId="49" fontId="41" fillId="39" borderId="14" xfId="96" applyNumberFormat="1" applyFont="1" applyFill="1" applyBorder="1" applyAlignment="1">
      <alignment horizontal="center" vertical="top"/>
    </xf>
    <xf numFmtId="0" fontId="41" fillId="0" borderId="16" xfId="96" applyFont="1" applyBorder="1" applyAlignment="1">
      <alignment horizontal="left" vertical="top"/>
    </xf>
    <xf numFmtId="1" fontId="42" fillId="31" borderId="20" xfId="71" applyNumberFormat="1" applyFont="1" applyFill="1" applyBorder="1" applyAlignment="1">
      <alignment horizontal="center" vertical="center"/>
    </xf>
    <xf numFmtId="49" fontId="69" fillId="0" borderId="14" xfId="96" applyNumberFormat="1" applyFont="1" applyBorder="1" applyAlignment="1">
      <alignment horizontal="center" vertical="top"/>
    </xf>
    <xf numFmtId="0" fontId="69" fillId="0" borderId="13" xfId="96" applyFont="1" applyBorder="1" applyAlignment="1">
      <alignment horizontal="left" vertical="top"/>
    </xf>
    <xf numFmtId="3" fontId="69" fillId="0" borderId="14" xfId="98" applyNumberFormat="1" applyFont="1" applyFill="1" applyBorder="1" applyAlignment="1">
      <alignment horizontal="center" vertical="top"/>
    </xf>
    <xf numFmtId="0" fontId="69" fillId="0" borderId="0" xfId="96" applyFont="1" applyAlignment="1">
      <alignment vertical="top"/>
    </xf>
    <xf numFmtId="0" fontId="69" fillId="0" borderId="14" xfId="96" applyFont="1" applyBorder="1" applyAlignment="1">
      <alignment horizontal="left" vertical="top"/>
    </xf>
    <xf numFmtId="2" fontId="69" fillId="0" borderId="14" xfId="71" applyNumberFormat="1" applyFont="1" applyFill="1" applyBorder="1" applyAlignment="1">
      <alignment horizontal="center" vertical="top"/>
    </xf>
    <xf numFmtId="2" fontId="41" fillId="29" borderId="14" xfId="71" applyNumberFormat="1" applyFont="1" applyFill="1" applyBorder="1" applyAlignment="1">
      <alignment horizontal="center" vertical="top"/>
    </xf>
    <xf numFmtId="0" fontId="30" fillId="0" borderId="23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/>
    </xf>
    <xf numFmtId="0" fontId="29" fillId="27" borderId="20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57" fillId="0" borderId="39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33" fillId="28" borderId="28" xfId="0" applyFont="1" applyFill="1" applyBorder="1" applyAlignment="1">
      <alignment horizontal="center"/>
    </xf>
    <xf numFmtId="0" fontId="33" fillId="28" borderId="35" xfId="0" applyFont="1" applyFill="1" applyBorder="1" applyAlignment="1">
      <alignment horizontal="center"/>
    </xf>
    <xf numFmtId="0" fontId="33" fillId="28" borderId="36" xfId="0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top"/>
    </xf>
    <xf numFmtId="0" fontId="36" fillId="28" borderId="28" xfId="0" applyFont="1" applyFill="1" applyBorder="1" applyAlignment="1">
      <alignment horizontal="center" vertical="top" wrapText="1"/>
    </xf>
    <xf numFmtId="0" fontId="36" fillId="28" borderId="35" xfId="0" applyFont="1" applyFill="1" applyBorder="1" applyAlignment="1">
      <alignment horizontal="center" vertical="top" wrapText="1"/>
    </xf>
    <xf numFmtId="0" fontId="36" fillId="28" borderId="36" xfId="0" applyFont="1" applyFill="1" applyBorder="1" applyAlignment="1">
      <alignment horizontal="center" vertical="top" wrapText="1"/>
    </xf>
    <xf numFmtId="0" fontId="58" fillId="0" borderId="28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60" fillId="28" borderId="28" xfId="0" applyFont="1" applyFill="1" applyBorder="1" applyAlignment="1">
      <alignment horizontal="center"/>
    </xf>
    <xf numFmtId="0" fontId="60" fillId="28" borderId="35" xfId="0" applyFont="1" applyFill="1" applyBorder="1" applyAlignment="1">
      <alignment horizontal="center"/>
    </xf>
    <xf numFmtId="0" fontId="60" fillId="28" borderId="36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49" fontId="30" fillId="29" borderId="0" xfId="0" applyNumberFormat="1" applyFont="1" applyFill="1" applyAlignment="1">
      <alignment horizontal="left" vertical="top" wrapText="1"/>
    </xf>
    <xf numFmtId="49" fontId="30" fillId="29" borderId="40" xfId="0" applyNumberFormat="1" applyFont="1" applyFill="1" applyBorder="1" applyAlignment="1">
      <alignment horizontal="left" vertical="top" wrapText="1"/>
    </xf>
    <xf numFmtId="0" fontId="29" fillId="43" borderId="41" xfId="99" applyFont="1" applyFill="1" applyBorder="1" applyAlignment="1">
      <alignment horizontal="center" vertical="center"/>
    </xf>
    <xf numFmtId="0" fontId="29" fillId="43" borderId="43" xfId="99" applyFont="1" applyFill="1" applyBorder="1" applyAlignment="1">
      <alignment horizontal="center" vertical="center"/>
    </xf>
    <xf numFmtId="0" fontId="29" fillId="43" borderId="42" xfId="99" applyFont="1" applyFill="1" applyBorder="1" applyAlignment="1">
      <alignment horizontal="center" vertical="center"/>
    </xf>
    <xf numFmtId="0" fontId="29" fillId="43" borderId="0" xfId="99" applyFont="1" applyFill="1" applyAlignment="1">
      <alignment horizontal="center" vertical="center"/>
    </xf>
    <xf numFmtId="0" fontId="29" fillId="43" borderId="31" xfId="99" applyFont="1" applyFill="1" applyBorder="1" applyAlignment="1">
      <alignment horizontal="center"/>
    </xf>
    <xf numFmtId="0" fontId="29" fillId="43" borderId="33" xfId="99" applyFont="1" applyFill="1" applyBorder="1" applyAlignment="1">
      <alignment horizontal="center"/>
    </xf>
    <xf numFmtId="0" fontId="29" fillId="43" borderId="32" xfId="99" applyFont="1" applyFill="1" applyBorder="1" applyAlignment="1">
      <alignment horizontal="center"/>
    </xf>
    <xf numFmtId="0" fontId="29" fillId="43" borderId="48" xfId="99" applyFont="1" applyFill="1" applyBorder="1" applyAlignment="1">
      <alignment horizontal="center"/>
    </xf>
    <xf numFmtId="0" fontId="29" fillId="43" borderId="49" xfId="99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40" borderId="20" xfId="0" applyFont="1" applyFill="1" applyBorder="1" applyAlignment="1">
      <alignment horizontal="center" vertical="center"/>
    </xf>
    <xf numFmtId="0" fontId="29" fillId="40" borderId="23" xfId="0" applyFont="1" applyFill="1" applyBorder="1" applyAlignment="1">
      <alignment horizontal="center" vertical="center"/>
    </xf>
    <xf numFmtId="0" fontId="29" fillId="40" borderId="27" xfId="0" applyFont="1" applyFill="1" applyBorder="1" applyAlignment="1">
      <alignment horizontal="center" vertical="center"/>
    </xf>
    <xf numFmtId="188" fontId="29" fillId="24" borderId="18" xfId="122" applyNumberFormat="1" applyFont="1" applyFill="1" applyBorder="1" applyAlignment="1">
      <alignment horizontal="center" vertical="center" wrapText="1"/>
    </xf>
    <xf numFmtId="188" fontId="29" fillId="24" borderId="19" xfId="122" applyNumberFormat="1" applyFont="1" applyFill="1" applyBorder="1" applyAlignment="1">
      <alignment horizontal="center" vertical="center" wrapText="1"/>
    </xf>
    <xf numFmtId="0" fontId="76" fillId="0" borderId="0" xfId="121" applyFont="1" applyAlignment="1">
      <alignment horizontal="center"/>
    </xf>
    <xf numFmtId="1" fontId="29" fillId="24" borderId="11" xfId="121" applyNumberFormat="1" applyFont="1" applyFill="1" applyBorder="1" applyAlignment="1">
      <alignment horizontal="center" vertical="center" textRotation="90"/>
    </xf>
    <xf numFmtId="0" fontId="29" fillId="24" borderId="11" xfId="121" applyFont="1" applyFill="1" applyBorder="1" applyAlignment="1">
      <alignment horizontal="center" vertical="center"/>
    </xf>
    <xf numFmtId="188" fontId="29" fillId="24" borderId="24" xfId="122" applyNumberFormat="1" applyFont="1" applyFill="1" applyBorder="1" applyAlignment="1">
      <alignment horizontal="center" vertical="center"/>
    </xf>
    <xf numFmtId="188" fontId="29" fillId="24" borderId="25" xfId="122" applyNumberFormat="1" applyFont="1" applyFill="1" applyBorder="1" applyAlignment="1">
      <alignment horizontal="center" vertical="center"/>
    </xf>
    <xf numFmtId="188" fontId="29" fillId="24" borderId="18" xfId="122" applyNumberFormat="1" applyFont="1" applyFill="1" applyBorder="1" applyAlignment="1">
      <alignment horizontal="center" vertical="center"/>
    </xf>
    <xf numFmtId="188" fontId="29" fillId="24" borderId="19" xfId="122" applyNumberFormat="1" applyFont="1" applyFill="1" applyBorder="1" applyAlignment="1">
      <alignment horizontal="center" vertical="center"/>
    </xf>
    <xf numFmtId="0" fontId="29" fillId="24" borderId="29" xfId="121" applyFont="1" applyFill="1" applyBorder="1" applyAlignment="1">
      <alignment horizontal="center" vertical="center"/>
    </xf>
    <xf numFmtId="0" fontId="29" fillId="24" borderId="12" xfId="121" applyFont="1" applyFill="1" applyBorder="1" applyAlignment="1">
      <alignment horizontal="center" vertical="center"/>
    </xf>
    <xf numFmtId="3" fontId="42" fillId="25" borderId="20" xfId="71" applyNumberFormat="1" applyFont="1" applyFill="1" applyBorder="1" applyAlignment="1">
      <alignment horizontal="center" vertical="center" wrapText="1"/>
    </xf>
    <xf numFmtId="188" fontId="42" fillId="25" borderId="20" xfId="71" applyNumberFormat="1" applyFont="1" applyFill="1" applyBorder="1" applyAlignment="1">
      <alignment horizontal="center" vertical="center" wrapText="1"/>
    </xf>
    <xf numFmtId="49" fontId="42" fillId="25" borderId="20" xfId="96" applyNumberFormat="1" applyFont="1" applyFill="1" applyBorder="1" applyAlignment="1">
      <alignment horizontal="center" vertical="center" textRotation="90"/>
    </xf>
    <xf numFmtId="49" fontId="73" fillId="0" borderId="0" xfId="96" applyNumberFormat="1" applyFont="1" applyAlignment="1">
      <alignment horizontal="right"/>
    </xf>
    <xf numFmtId="49" fontId="41" fillId="0" borderId="20" xfId="96" applyNumberFormat="1" applyFont="1" applyBorder="1" applyAlignment="1">
      <alignment horizontal="center" vertical="center"/>
    </xf>
    <xf numFmtId="3" fontId="42" fillId="25" borderId="31" xfId="71" applyNumberFormat="1" applyFont="1" applyFill="1" applyBorder="1" applyAlignment="1">
      <alignment horizontal="center" vertical="center" wrapText="1"/>
    </xf>
    <xf numFmtId="3" fontId="42" fillId="25" borderId="33" xfId="71" applyNumberFormat="1" applyFont="1" applyFill="1" applyBorder="1" applyAlignment="1">
      <alignment horizontal="center" vertical="center" wrapText="1"/>
    </xf>
    <xf numFmtId="2" fontId="42" fillId="31" borderId="31" xfId="71" applyNumberFormat="1" applyFont="1" applyFill="1" applyBorder="1" applyAlignment="1">
      <alignment horizontal="center" vertical="center" shrinkToFit="1"/>
    </xf>
    <xf numFmtId="2" fontId="42" fillId="31" borderId="32" xfId="71" applyNumberFormat="1" applyFont="1" applyFill="1" applyBorder="1" applyAlignment="1">
      <alignment horizontal="center" vertical="center" shrinkToFit="1"/>
    </xf>
    <xf numFmtId="49" fontId="42" fillId="37" borderId="50" xfId="96" applyNumberFormat="1" applyFont="1" applyFill="1" applyBorder="1" applyAlignment="1">
      <alignment horizontal="center" vertical="top"/>
    </xf>
    <xf numFmtId="0" fontId="50" fillId="37" borderId="50" xfId="96" applyFont="1" applyFill="1" applyBorder="1" applyAlignment="1">
      <alignment horizontal="center" vertical="top" wrapText="1"/>
    </xf>
    <xf numFmtId="0" fontId="41" fillId="0" borderId="20" xfId="96" applyFont="1" applyBorder="1" applyAlignment="1">
      <alignment horizontal="left" vertical="top"/>
    </xf>
    <xf numFmtId="49" fontId="42" fillId="36" borderId="20" xfId="96" applyNumberFormat="1" applyFont="1" applyFill="1" applyBorder="1" applyAlignment="1">
      <alignment horizontal="center" vertical="top"/>
    </xf>
    <xf numFmtId="0" fontId="42" fillId="36" borderId="20" xfId="96" applyFont="1" applyFill="1" applyBorder="1" applyAlignment="1">
      <alignment horizontal="left" vertical="top" wrapText="1"/>
    </xf>
    <xf numFmtId="49" fontId="42" fillId="32" borderId="20" xfId="96" applyNumberFormat="1" applyFont="1" applyFill="1" applyBorder="1" applyAlignment="1">
      <alignment horizontal="center" vertical="top"/>
    </xf>
    <xf numFmtId="0" fontId="42" fillId="32" borderId="20" xfId="96" applyFont="1" applyFill="1" applyBorder="1" applyAlignment="1">
      <alignment horizontal="left" vertical="top"/>
    </xf>
    <xf numFmtId="49" fontId="42" fillId="28" borderId="20" xfId="71" applyNumberFormat="1" applyFont="1" applyFill="1" applyBorder="1" applyAlignment="1">
      <alignment horizontal="center" vertical="top"/>
    </xf>
    <xf numFmtId="43" fontId="42" fillId="28" borderId="20" xfId="71" applyFont="1" applyFill="1" applyBorder="1" applyAlignment="1">
      <alignment horizontal="left" vertical="top"/>
    </xf>
    <xf numFmtId="49" fontId="41" fillId="0" borderId="20" xfId="96" applyNumberFormat="1" applyFont="1" applyBorder="1" applyAlignment="1">
      <alignment horizontal="center" vertical="top"/>
    </xf>
    <xf numFmtId="0" fontId="41" fillId="0" borderId="20" xfId="96" applyFont="1" applyBorder="1" applyAlignment="1">
      <alignment vertical="top" wrapText="1" shrinkToFit="1"/>
    </xf>
    <xf numFmtId="0" fontId="41" fillId="29" borderId="20" xfId="96" applyFont="1" applyFill="1" applyBorder="1" applyAlignment="1">
      <alignment horizontal="left" vertical="top"/>
    </xf>
    <xf numFmtId="0" fontId="69" fillId="0" borderId="20" xfId="96" applyFont="1" applyBorder="1" applyAlignment="1">
      <alignment horizontal="left" vertical="top"/>
    </xf>
    <xf numFmtId="49" fontId="69" fillId="0" borderId="20" xfId="96" applyNumberFormat="1" applyFont="1" applyBorder="1" applyAlignment="1">
      <alignment horizontal="center" vertical="top"/>
    </xf>
    <xf numFmtId="0" fontId="69" fillId="0" borderId="20" xfId="96" applyFont="1" applyBorder="1" applyAlignment="1">
      <alignment vertical="top" wrapText="1" shrinkToFit="1"/>
    </xf>
    <xf numFmtId="0" fontId="69" fillId="29" borderId="20" xfId="96" applyFont="1" applyFill="1" applyBorder="1" applyAlignment="1">
      <alignment horizontal="left" vertical="top"/>
    </xf>
    <xf numFmtId="49" fontId="41" fillId="32" borderId="20" xfId="96" applyNumberFormat="1" applyFont="1" applyFill="1" applyBorder="1" applyAlignment="1">
      <alignment horizontal="center" vertical="top"/>
    </xf>
    <xf numFmtId="1" fontId="42" fillId="28" borderId="20" xfId="71" applyNumberFormat="1" applyFont="1" applyFill="1" applyBorder="1" applyAlignment="1">
      <alignment horizontal="center" vertical="top"/>
    </xf>
    <xf numFmtId="0" fontId="42" fillId="0" borderId="20" xfId="96" applyFont="1" applyBorder="1" applyAlignment="1">
      <alignment horizontal="left" vertical="top"/>
    </xf>
    <xf numFmtId="0" fontId="33" fillId="0" borderId="0" xfId="96" applyFont="1" applyAlignment="1">
      <alignment horizontal="center"/>
    </xf>
    <xf numFmtId="0" fontId="33" fillId="0" borderId="0" xfId="96" applyFont="1" applyAlignment="1"/>
    <xf numFmtId="188" fontId="42" fillId="35" borderId="50" xfId="71" applyNumberFormat="1" applyFont="1" applyFill="1" applyBorder="1" applyAlignment="1">
      <alignment horizontal="center" vertical="top"/>
    </xf>
    <xf numFmtId="188" fontId="42" fillId="36" borderId="20" xfId="71" applyNumberFormat="1" applyFont="1" applyFill="1" applyBorder="1" applyAlignment="1">
      <alignment horizontal="center" vertical="top"/>
    </xf>
    <xf numFmtId="188" fontId="42" fillId="32" borderId="20" xfId="71" applyNumberFormat="1" applyFont="1" applyFill="1" applyBorder="1" applyAlignment="1">
      <alignment horizontal="center" vertical="top"/>
    </xf>
    <xf numFmtId="188" fontId="42" fillId="28" borderId="20" xfId="71" applyNumberFormat="1" applyFont="1" applyFill="1" applyBorder="1" applyAlignment="1">
      <alignment horizontal="center" vertical="top"/>
    </xf>
    <xf numFmtId="196" fontId="41" fillId="0" borderId="20" xfId="71" applyNumberFormat="1" applyFont="1" applyFill="1" applyBorder="1" applyAlignment="1">
      <alignment horizontal="center" vertical="top"/>
    </xf>
    <xf numFmtId="49" fontId="41" fillId="27" borderId="20" xfId="96" applyNumberFormat="1" applyFont="1" applyFill="1" applyBorder="1" applyAlignment="1">
      <alignment horizontal="center" vertical="top"/>
    </xf>
    <xf numFmtId="0" fontId="41" fillId="27" borderId="20" xfId="96" applyFont="1" applyFill="1" applyBorder="1" applyAlignment="1">
      <alignment vertical="top" wrapText="1" shrinkToFit="1"/>
    </xf>
    <xf numFmtId="196" fontId="41" fillId="27" borderId="20" xfId="71" applyNumberFormat="1" applyFont="1" applyFill="1" applyBorder="1" applyAlignment="1">
      <alignment horizontal="center" vertical="top"/>
    </xf>
    <xf numFmtId="49" fontId="41" fillId="0" borderId="20" xfId="96" applyNumberFormat="1" applyFont="1" applyFill="1" applyBorder="1" applyAlignment="1">
      <alignment horizontal="center" vertical="top"/>
    </xf>
    <xf numFmtId="0" fontId="41" fillId="0" borderId="20" xfId="96" applyFont="1" applyFill="1" applyBorder="1" applyAlignment="1">
      <alignment vertical="top" wrapText="1" shrinkToFit="1"/>
    </xf>
  </cellXfs>
  <cellStyles count="12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Comma 2" xfId="46" xr:uid="{00000000-0005-0000-0000-00002D000000}"/>
    <cellStyle name="Comma 2 2" xfId="98" xr:uid="{00000000-0005-0000-0000-00002E000000}"/>
    <cellStyle name="Comma 3" xfId="47" xr:uid="{00000000-0005-0000-0000-00002F000000}"/>
    <cellStyle name="Explanatory Text" xfId="48" xr:uid="{00000000-0005-0000-0000-000030000000}"/>
    <cellStyle name="Good" xfId="49" xr:uid="{00000000-0005-0000-0000-000031000000}"/>
    <cellStyle name="Heading 1" xfId="50" xr:uid="{00000000-0005-0000-0000-000032000000}"/>
    <cellStyle name="Heading 2" xfId="51" xr:uid="{00000000-0005-0000-0000-000033000000}"/>
    <cellStyle name="Heading 3" xfId="52" xr:uid="{00000000-0005-0000-0000-000034000000}"/>
    <cellStyle name="Heading 4" xfId="53" xr:uid="{00000000-0005-0000-0000-000035000000}"/>
    <cellStyle name="Input" xfId="54" xr:uid="{00000000-0005-0000-0000-000036000000}"/>
    <cellStyle name="Linked Cell" xfId="55" xr:uid="{00000000-0005-0000-0000-000037000000}"/>
    <cellStyle name="Neutral" xfId="56" xr:uid="{00000000-0005-0000-0000-000038000000}"/>
    <cellStyle name="Normal 2" xfId="57" xr:uid="{00000000-0005-0000-0000-000039000000}"/>
    <cellStyle name="Normal 2 2" xfId="123" xr:uid="{00000000-0005-0000-0000-00003A000000}"/>
    <cellStyle name="Normal_mask" xfId="115" xr:uid="{00000000-0005-0000-0000-00003B000000}"/>
    <cellStyle name="Note" xfId="58" xr:uid="{00000000-0005-0000-0000-00003C000000}"/>
    <cellStyle name="Output" xfId="59" xr:uid="{00000000-0005-0000-0000-00003D000000}"/>
    <cellStyle name="Title" xfId="60" xr:uid="{00000000-0005-0000-0000-00003E000000}"/>
    <cellStyle name="Total" xfId="61" xr:uid="{00000000-0005-0000-0000-00003F000000}"/>
    <cellStyle name="Warning Text" xfId="62" xr:uid="{00000000-0005-0000-0000-000040000000}"/>
    <cellStyle name="การคำนวณ" xfId="63" xr:uid="{00000000-0005-0000-0000-000041000000}"/>
    <cellStyle name="ข้อความเตือน" xfId="64" xr:uid="{00000000-0005-0000-0000-000042000000}"/>
    <cellStyle name="ข้อความอธิบาย" xfId="65" xr:uid="{00000000-0005-0000-0000-000043000000}"/>
    <cellStyle name="เครื่องหมายจุลภาค 10" xfId="110" xr:uid="{00000000-0005-0000-0000-000044000000}"/>
    <cellStyle name="เครื่องหมายจุลภาค 11" xfId="111" xr:uid="{00000000-0005-0000-0000-000045000000}"/>
    <cellStyle name="เครื่องหมายจุลภาค 12" xfId="113" xr:uid="{00000000-0005-0000-0000-000046000000}"/>
    <cellStyle name="เครื่องหมายจุลภาค 13" xfId="106" xr:uid="{00000000-0005-0000-0000-000047000000}"/>
    <cellStyle name="เครื่องหมายจุลภาค 14" xfId="107" xr:uid="{00000000-0005-0000-0000-000048000000}"/>
    <cellStyle name="เครื่องหมายจุลภาค 15" xfId="108" xr:uid="{00000000-0005-0000-0000-000049000000}"/>
    <cellStyle name="เครื่องหมายจุลภาค 18" xfId="112" xr:uid="{00000000-0005-0000-0000-00004A000000}"/>
    <cellStyle name="เครื่องหมายจุลภาค 2" xfId="66" xr:uid="{00000000-0005-0000-0000-00004B000000}"/>
    <cellStyle name="เครื่องหมายจุลภาค 3" xfId="67" xr:uid="{00000000-0005-0000-0000-00004C000000}"/>
    <cellStyle name="เครื่องหมายจุลภาค 3 2" xfId="68" xr:uid="{00000000-0005-0000-0000-00004D000000}"/>
    <cellStyle name="เครื่องหมายจุลภาค 3 2 2" xfId="97" xr:uid="{00000000-0005-0000-0000-00004E000000}"/>
    <cellStyle name="เครื่องหมายจุลภาค 4" xfId="69" xr:uid="{00000000-0005-0000-0000-00004F000000}"/>
    <cellStyle name="เครื่องหมายจุลภาค 4 2" xfId="119" xr:uid="{00000000-0005-0000-0000-000050000000}"/>
    <cellStyle name="เครื่องหมายจุลภาค 5" xfId="70" xr:uid="{00000000-0005-0000-0000-000051000000}"/>
    <cellStyle name="เครื่องหมายจุลภาค 6" xfId="100" xr:uid="{00000000-0005-0000-0000-000052000000}"/>
    <cellStyle name="เครื่องหมายจุลภาค 6 2" xfId="120" xr:uid="{00000000-0005-0000-0000-000053000000}"/>
    <cellStyle name="เครื่องหมายจุลภาค 7" xfId="104" xr:uid="{00000000-0005-0000-0000-000054000000}"/>
    <cellStyle name="เครื่องหมายจุลภาค 9" xfId="109" xr:uid="{00000000-0005-0000-0000-000055000000}"/>
    <cellStyle name="เครื่องหมายจุลภาค_MTEF51-56 สชป.1 (ส่งกรมครั้งที่4 ยังไม่ได้ส่ง)N141929" xfId="103" xr:uid="{00000000-0005-0000-0000-000056000000}"/>
    <cellStyle name="จุลภาค" xfId="71" builtinId="3"/>
    <cellStyle name="จุลภาค 2" xfId="101" xr:uid="{00000000-0005-0000-0000-000058000000}"/>
    <cellStyle name="จุลภาค 3" xfId="116" xr:uid="{00000000-0005-0000-0000-000059000000}"/>
    <cellStyle name="จุลภาค 4" xfId="118" xr:uid="{00000000-0005-0000-0000-00005A000000}"/>
    <cellStyle name="จุลภาค 5" xfId="122" xr:uid="{00000000-0005-0000-0000-00005B000000}"/>
    <cellStyle name="ชื่อเรื่อง" xfId="72" xr:uid="{00000000-0005-0000-0000-00005C000000}"/>
    <cellStyle name="เซลล์ตรวจสอบ" xfId="73" xr:uid="{00000000-0005-0000-0000-00005D000000}"/>
    <cellStyle name="เซลล์ที่มีการเชื่อมโยง" xfId="74" xr:uid="{00000000-0005-0000-0000-00005E000000}"/>
    <cellStyle name="ดี" xfId="75" xr:uid="{00000000-0005-0000-0000-00005F000000}"/>
    <cellStyle name="ปกติ" xfId="0" builtinId="0"/>
    <cellStyle name="ปกติ 2" xfId="76" xr:uid="{00000000-0005-0000-0000-000061000000}"/>
    <cellStyle name="ปกติ 2 2" xfId="77" xr:uid="{00000000-0005-0000-0000-000062000000}"/>
    <cellStyle name="ปกติ 2 2 2" xfId="78" xr:uid="{00000000-0005-0000-0000-000063000000}"/>
    <cellStyle name="ปกติ 2 3" xfId="99" xr:uid="{00000000-0005-0000-0000-000064000000}"/>
    <cellStyle name="ปกติ 3" xfId="79" xr:uid="{00000000-0005-0000-0000-000065000000}"/>
    <cellStyle name="ปกติ 4" xfId="96" xr:uid="{00000000-0005-0000-0000-000066000000}"/>
    <cellStyle name="ปกติ 5" xfId="102" xr:uid="{00000000-0005-0000-0000-000067000000}"/>
    <cellStyle name="ปกติ 5 2" xfId="114" xr:uid="{00000000-0005-0000-0000-000068000000}"/>
    <cellStyle name="ปกติ 6" xfId="105" xr:uid="{00000000-0005-0000-0000-000069000000}"/>
    <cellStyle name="ปกติ 7" xfId="117" xr:uid="{00000000-0005-0000-0000-00006A000000}"/>
    <cellStyle name="ปกติ 8" xfId="121" xr:uid="{00000000-0005-0000-0000-00006B000000}"/>
    <cellStyle name="ป้อนค่า" xfId="80" xr:uid="{00000000-0005-0000-0000-00006D000000}"/>
    <cellStyle name="ปานกลาง" xfId="81" xr:uid="{00000000-0005-0000-0000-00006E000000}"/>
    <cellStyle name="ผลรวม" xfId="82" xr:uid="{00000000-0005-0000-0000-00006F000000}"/>
    <cellStyle name="แย่" xfId="83" xr:uid="{00000000-0005-0000-0000-000070000000}"/>
    <cellStyle name="ส่วนที่ถูกเน้น1" xfId="84" xr:uid="{00000000-0005-0000-0000-000071000000}"/>
    <cellStyle name="ส่วนที่ถูกเน้น2" xfId="85" xr:uid="{00000000-0005-0000-0000-000072000000}"/>
    <cellStyle name="ส่วนที่ถูกเน้น3" xfId="86" xr:uid="{00000000-0005-0000-0000-000073000000}"/>
    <cellStyle name="ส่วนที่ถูกเน้น4" xfId="87" xr:uid="{00000000-0005-0000-0000-000074000000}"/>
    <cellStyle name="ส่วนที่ถูกเน้น5" xfId="88" xr:uid="{00000000-0005-0000-0000-000075000000}"/>
    <cellStyle name="ส่วนที่ถูกเน้น6" xfId="89" xr:uid="{00000000-0005-0000-0000-000076000000}"/>
    <cellStyle name="แสดงผล" xfId="90" xr:uid="{00000000-0005-0000-0000-000077000000}"/>
    <cellStyle name="หมายเหตุ" xfId="91" xr:uid="{00000000-0005-0000-0000-000078000000}"/>
    <cellStyle name="หัวเรื่อง 1" xfId="92" xr:uid="{00000000-0005-0000-0000-000079000000}"/>
    <cellStyle name="หัวเรื่อง 2" xfId="93" xr:uid="{00000000-0005-0000-0000-00007A000000}"/>
    <cellStyle name="หัวเรื่อง 3" xfId="94" xr:uid="{00000000-0005-0000-0000-00007B000000}"/>
    <cellStyle name="หัวเรื่อง 4" xfId="95" xr:uid="{00000000-0005-0000-0000-00007C000000}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CC00"/>
      <color rgb="FF007E39"/>
      <color rgb="FFB1F6F9"/>
      <color rgb="FF547BF6"/>
      <color rgb="FFFFCA21"/>
      <color rgb="FFD07C7A"/>
      <color rgb="FFD45485"/>
      <color rgb="FF7CB9F0"/>
      <color rgb="FFFF9900"/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57230250201976E-2"/>
          <c:y val="0.22358666443290334"/>
          <c:w val="0.92670102429061285"/>
          <c:h val="0.64044637083449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'สชป.1-17'!$V$2</c:f>
              <c:strCache>
                <c:ptCount val="1"/>
                <c:pt idx="0">
                  <c:v> เบิกจ่ายสูงกว่าเป้าหมาย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'สชป.1-17'!$T$3:$T$19</c:f>
              <c:strCache>
                <c:ptCount val="17"/>
                <c:pt idx="0">
                  <c:v>สชป.1</c:v>
                </c:pt>
                <c:pt idx="1">
                  <c:v>สชป.2</c:v>
                </c:pt>
                <c:pt idx="2">
                  <c:v>สชป.3</c:v>
                </c:pt>
                <c:pt idx="3">
                  <c:v>สชป.4</c:v>
                </c:pt>
                <c:pt idx="4">
                  <c:v>สชป.5</c:v>
                </c:pt>
                <c:pt idx="5">
                  <c:v>สชป.6</c:v>
                </c:pt>
                <c:pt idx="6">
                  <c:v>สชป.7</c:v>
                </c:pt>
                <c:pt idx="7">
                  <c:v>สชป.8</c:v>
                </c:pt>
                <c:pt idx="8">
                  <c:v>สชป.9</c:v>
                </c:pt>
                <c:pt idx="9">
                  <c:v>สชป.10</c:v>
                </c:pt>
                <c:pt idx="10">
                  <c:v>สชป.11</c:v>
                </c:pt>
                <c:pt idx="11">
                  <c:v>สชป.12</c:v>
                </c:pt>
                <c:pt idx="12">
                  <c:v>สชป.13</c:v>
                </c:pt>
                <c:pt idx="13">
                  <c:v>สชป.14</c:v>
                </c:pt>
                <c:pt idx="14">
                  <c:v>สชป.15</c:v>
                </c:pt>
                <c:pt idx="15">
                  <c:v>สชป.16</c:v>
                </c:pt>
                <c:pt idx="16">
                  <c:v>สชป.17</c:v>
                </c:pt>
              </c:strCache>
            </c:strRef>
          </c:cat>
          <c:val>
            <c:numRef>
              <c:f>'สชป.1-17'!$V$3:$V$20</c:f>
              <c:numCache>
                <c:formatCode>_(* #,##0.00_);_(* \(#,##0.00\);_(* "-"??_);_(@_)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1-4E68-BAA9-2536C6CEB935}"/>
            </c:ext>
          </c:extLst>
        </c:ser>
        <c:ser>
          <c:idx val="1"/>
          <c:order val="1"/>
          <c:tx>
            <c:strRef>
              <c:f>'สชป.1-17'!$W$2</c:f>
              <c:strCache>
                <c:ptCount val="1"/>
                <c:pt idx="0">
                  <c:v> เบิกจ่ายต่ำกว่าเป้าหมาย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 w="139700" prst="cross"/>
            </a:sp3d>
          </c:spPr>
          <c:invertIfNegative val="0"/>
          <c:dPt>
            <c:idx val="1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 w="139700" prst="cross"/>
              </a:sp3d>
            </c:spPr>
            <c:extLst>
              <c:ext xmlns:c16="http://schemas.microsoft.com/office/drawing/2014/chart" uri="{C3380CC4-5D6E-409C-BE32-E72D297353CC}">
                <c16:uniqueId val="{00000013-BF53-4E0F-9972-93CDC1B5FBA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 w="139700" prst="cross"/>
              </a:sp3d>
            </c:spPr>
            <c:extLst>
              <c:ext xmlns:c16="http://schemas.microsoft.com/office/drawing/2014/chart" uri="{C3380CC4-5D6E-409C-BE32-E72D297353CC}">
                <c16:uniqueId val="{00000003-0D1C-4521-88AB-3843F3228C9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513-4202-9AD8-483B2AD2BA8C}"/>
              </c:ext>
            </c:extLst>
          </c:dPt>
          <c:dLbls>
            <c:dLbl>
              <c:idx val="1"/>
              <c:layout>
                <c:manualLayout>
                  <c:x val="-2.1358977213380816E-17"/>
                  <c:y val="8.5106382978723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FE-44ED-86B7-84D35901CC70}"/>
                </c:ext>
              </c:extLst>
            </c:dLbl>
            <c:dLbl>
              <c:idx val="2"/>
              <c:layout>
                <c:manualLayout>
                  <c:x val="-2.1358977213380816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E-44ED-86B7-84D35901CC70}"/>
                </c:ext>
              </c:extLst>
            </c:dLbl>
            <c:dLbl>
              <c:idx val="3"/>
              <c:spPr>
                <a:solidFill>
                  <a:srgbClr val="FF0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C74-477D-9A11-C99F84544ADC}"/>
                </c:ext>
              </c:extLst>
            </c:dLbl>
            <c:dLbl>
              <c:idx val="4"/>
              <c:layout>
                <c:manualLayout>
                  <c:x val="-4.2717954426761631E-17"/>
                  <c:y val="5.106382978723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F5-45D1-A77D-65BE6CCFA0A6}"/>
                </c:ext>
              </c:extLst>
            </c:dLbl>
            <c:dLbl>
              <c:idx val="5"/>
              <c:spPr>
                <a:noFill/>
                <a:ln w="9525" cap="flat" cmpd="sng" algn="ctr">
                  <a:noFill/>
                  <a:prstDash val="solid"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2C8-4723-9CE9-BB124850F77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473-4615-8A83-7E1220EA8EE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875-4153-8643-A7ECBA4F7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'สชป.1-17'!$T$3:$T$19</c:f>
              <c:strCache>
                <c:ptCount val="17"/>
                <c:pt idx="0">
                  <c:v>สชป.1</c:v>
                </c:pt>
                <c:pt idx="1">
                  <c:v>สชป.2</c:v>
                </c:pt>
                <c:pt idx="2">
                  <c:v>สชป.3</c:v>
                </c:pt>
                <c:pt idx="3">
                  <c:v>สชป.4</c:v>
                </c:pt>
                <c:pt idx="4">
                  <c:v>สชป.5</c:v>
                </c:pt>
                <c:pt idx="5">
                  <c:v>สชป.6</c:v>
                </c:pt>
                <c:pt idx="6">
                  <c:v>สชป.7</c:v>
                </c:pt>
                <c:pt idx="7">
                  <c:v>สชป.8</c:v>
                </c:pt>
                <c:pt idx="8">
                  <c:v>สชป.9</c:v>
                </c:pt>
                <c:pt idx="9">
                  <c:v>สชป.10</c:v>
                </c:pt>
                <c:pt idx="10">
                  <c:v>สชป.11</c:v>
                </c:pt>
                <c:pt idx="11">
                  <c:v>สชป.12</c:v>
                </c:pt>
                <c:pt idx="12">
                  <c:v>สชป.13</c:v>
                </c:pt>
                <c:pt idx="13">
                  <c:v>สชป.14</c:v>
                </c:pt>
                <c:pt idx="14">
                  <c:v>สชป.15</c:v>
                </c:pt>
                <c:pt idx="15">
                  <c:v>สชป.16</c:v>
                </c:pt>
                <c:pt idx="16">
                  <c:v>สชป.17</c:v>
                </c:pt>
              </c:strCache>
            </c:strRef>
          </c:cat>
          <c:val>
            <c:numRef>
              <c:f>'สชป.1-17'!$W$3:$W$19</c:f>
              <c:numCache>
                <c:formatCode>_(* #,##0.00_);_(* \(#,##0.00\);_(* "-"??_);_(@_)</c:formatCode>
                <c:ptCount val="17"/>
                <c:pt idx="0">
                  <c:v>33.76</c:v>
                </c:pt>
                <c:pt idx="1">
                  <c:v>32.630000000000003</c:v>
                </c:pt>
                <c:pt idx="2">
                  <c:v>27.63</c:v>
                </c:pt>
                <c:pt idx="3">
                  <c:v>26.69</c:v>
                </c:pt>
                <c:pt idx="4">
                  <c:v>23.28</c:v>
                </c:pt>
                <c:pt idx="5">
                  <c:v>23</c:v>
                </c:pt>
                <c:pt idx="6">
                  <c:v>21.4</c:v>
                </c:pt>
                <c:pt idx="7">
                  <c:v>21.22</c:v>
                </c:pt>
                <c:pt idx="8">
                  <c:v>19.45</c:v>
                </c:pt>
                <c:pt idx="9">
                  <c:v>19.350000000000001</c:v>
                </c:pt>
                <c:pt idx="10">
                  <c:v>17.829999999999998</c:v>
                </c:pt>
                <c:pt idx="11">
                  <c:v>14.07</c:v>
                </c:pt>
                <c:pt idx="12">
                  <c:v>13.64</c:v>
                </c:pt>
                <c:pt idx="13">
                  <c:v>13.58</c:v>
                </c:pt>
                <c:pt idx="14">
                  <c:v>13.34</c:v>
                </c:pt>
                <c:pt idx="15">
                  <c:v>11.53</c:v>
                </c:pt>
                <c:pt idx="16">
                  <c:v>11.27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1-4E68-BAA9-2536C6CEB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80"/>
        <c:axId val="1815861920"/>
        <c:axId val="1815860256"/>
      </c:barChart>
      <c:lineChart>
        <c:grouping val="standard"/>
        <c:varyColors val="0"/>
        <c:ser>
          <c:idx val="2"/>
          <c:order val="2"/>
          <c:tx>
            <c:strRef>
              <c:f>'สชป.1-17'!$Y$2</c:f>
              <c:strCache>
                <c:ptCount val="1"/>
                <c:pt idx="0">
                  <c:v>เป้าหมายกรมฯไตรมาส 3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6"/>
              <c:layout>
                <c:manualLayout>
                  <c:x val="-1.1650485793151645E-3"/>
                  <c:y val="-8.49588479741274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5A-4B3B-B185-2132CAD04D42}"/>
                </c:ext>
              </c:extLst>
            </c:dLbl>
            <c:spPr>
              <a:solidFill>
                <a:schemeClr val="accent2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-15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'สชป.1-17'!$Y$3:$Y$20</c:f>
              <c:numCache>
                <c:formatCode>_(* #,##0.00_);_(* \(#,##0.00\);_(* "-"??_);_(@_)</c:formatCode>
                <c:ptCount val="18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1-4E68-BAA9-2536C6CEB935}"/>
            </c:ext>
          </c:extLst>
        </c:ser>
        <c:ser>
          <c:idx val="3"/>
          <c:order val="3"/>
          <c:tx>
            <c:strRef>
              <c:f>'สชป.1-17'!$X$2</c:f>
              <c:strCache>
                <c:ptCount val="1"/>
                <c:pt idx="0">
                  <c:v>ผลเบิกจ่าย กรมฯ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0F-4347-B2AB-215FC64B4C68}"/>
                </c:ext>
              </c:extLst>
            </c:dLbl>
            <c:spPr>
              <a:solidFill>
                <a:schemeClr val="accent1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-15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'สชป.1-17'!$X$3:$X$20</c:f>
              <c:numCache>
                <c:formatCode>_(* #,##0.00_);_(* \(#,##0.00\);_(* "-"??_);_(@_)</c:formatCode>
                <c:ptCount val="18"/>
                <c:pt idx="0">
                  <c:v>28.19</c:v>
                </c:pt>
                <c:pt idx="1">
                  <c:v>28.19</c:v>
                </c:pt>
                <c:pt idx="2">
                  <c:v>28.19</c:v>
                </c:pt>
                <c:pt idx="3">
                  <c:v>28.19</c:v>
                </c:pt>
                <c:pt idx="4">
                  <c:v>28.19</c:v>
                </c:pt>
                <c:pt idx="5">
                  <c:v>28.19</c:v>
                </c:pt>
                <c:pt idx="6">
                  <c:v>28.19</c:v>
                </c:pt>
                <c:pt idx="7">
                  <c:v>28.19</c:v>
                </c:pt>
                <c:pt idx="8">
                  <c:v>28.19</c:v>
                </c:pt>
                <c:pt idx="9">
                  <c:v>28.19</c:v>
                </c:pt>
                <c:pt idx="10">
                  <c:v>28.19</c:v>
                </c:pt>
                <c:pt idx="11">
                  <c:v>28.19</c:v>
                </c:pt>
                <c:pt idx="12">
                  <c:v>28.19</c:v>
                </c:pt>
                <c:pt idx="13">
                  <c:v>28.19</c:v>
                </c:pt>
                <c:pt idx="14">
                  <c:v>28.19</c:v>
                </c:pt>
                <c:pt idx="15">
                  <c:v>28.19</c:v>
                </c:pt>
                <c:pt idx="16">
                  <c:v>28.19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0F-4347-B2AB-215FC64B4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861920"/>
        <c:axId val="1815860256"/>
      </c:lineChart>
      <c:catAx>
        <c:axId val="181586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15860256"/>
        <c:crosses val="autoZero"/>
        <c:auto val="1"/>
        <c:lblAlgn val="ctr"/>
        <c:lblOffset val="100"/>
        <c:noMultiLvlLbl val="0"/>
      </c:catAx>
      <c:valAx>
        <c:axId val="181586025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158619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767680414882043E-2"/>
          <c:y val="0.92219360026805164"/>
          <c:w val="0.89077761305030545"/>
          <c:h val="5.9082995476629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paperSize="9" orientation="landscape" horizontalDpi="0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50393624232113E-2"/>
          <c:y val="0.27650421001181619"/>
          <c:w val="0.87052901910378655"/>
          <c:h val="0.5441265485209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คป.เชียงราย!$R$1</c:f>
              <c:strCache>
                <c:ptCount val="1"/>
                <c:pt idx="0">
                  <c:v> ผลการเบิกจ่าย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คป.เชียงราย!$Q$2:$Q$13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คป.เชียงราย!$R$2:$R$13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2.37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4B8-4A79-8473-6DB0D4710123}"/>
            </c:ext>
          </c:extLst>
        </c:ser>
        <c:ser>
          <c:idx val="1"/>
          <c:order val="1"/>
          <c:tx>
            <c:strRef>
              <c:f>คป.เชียงราย!$S$1</c:f>
              <c:strCache>
                <c:ptCount val="1"/>
                <c:pt idx="0">
                  <c:v> แผนการเบิกจ่าย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คป.เชียงราย!$Q$2:$Q$13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คป.เชียงราย!$S$2:$S$13</c:f>
              <c:numCache>
                <c:formatCode>_(* #,##0.00_);_(* \(#,##0.00\);_(* "-"??_);_(@_)</c:formatCode>
                <c:ptCount val="12"/>
                <c:pt idx="0">
                  <c:v>9.2469097725296301</c:v>
                </c:pt>
                <c:pt idx="1">
                  <c:v>21.191626042992187</c:v>
                </c:pt>
                <c:pt idx="2">
                  <c:v>36.105280731504394</c:v>
                </c:pt>
                <c:pt idx="3">
                  <c:v>43.143043799107488</c:v>
                </c:pt>
                <c:pt idx="4">
                  <c:v>49.805970435866982</c:v>
                </c:pt>
                <c:pt idx="5">
                  <c:v>57.333819811551088</c:v>
                </c:pt>
                <c:pt idx="6">
                  <c:v>65.377017352928846</c:v>
                </c:pt>
                <c:pt idx="7">
                  <c:v>73.453722322570329</c:v>
                </c:pt>
                <c:pt idx="8">
                  <c:v>80.905927209325029</c:v>
                </c:pt>
                <c:pt idx="9">
                  <c:v>88.688707369635537</c:v>
                </c:pt>
                <c:pt idx="10">
                  <c:v>94.637788619466519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4B8-4A79-8473-6DB0D47101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707461328"/>
        <c:axId val="1707461744"/>
      </c:barChart>
      <c:catAx>
        <c:axId val="170746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07461744"/>
        <c:crosses val="autoZero"/>
        <c:auto val="1"/>
        <c:lblAlgn val="ctr"/>
        <c:lblOffset val="100"/>
        <c:noMultiLvlLbl val="0"/>
      </c:catAx>
      <c:valAx>
        <c:axId val="17074617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074613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43" l="0.54" r="0.48" t="0.6" header="0.3" footer="0.3"/>
    <c:pageSetup paperSize="9" orientation="landscape" verticalDpi="0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depthPercent val="3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66534773905465"/>
          <c:y val="0.12416311375712183"/>
          <c:w val="0.81607316126265783"/>
          <c:h val="0.715836758210101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กราฟโครงการ!$W$2</c:f>
              <c:strCache>
                <c:ptCount val="1"/>
                <c:pt idx="0">
                  <c:v> เบิกจ่าย </c:v>
                </c:pt>
              </c:strCache>
            </c:strRef>
          </c:tx>
          <c:spPr>
            <a:solidFill>
              <a:srgbClr val="00B050">
                <a:alpha val="87000"/>
              </a:srgb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spPr>
                <a:solidFill>
                  <a:schemeClr val="accent1">
                    <a:alpha val="30000"/>
                  </a:schemeClr>
                </a:solidFill>
                <a:ln>
                  <a:solidFill>
                    <a:srgbClr val="00D661">
                      <a:alpha val="35000"/>
                    </a:srgbClr>
                  </a:solidFill>
                  <a:round/>
                </a:ln>
                <a:effectLst>
                  <a:outerShdw blurRad="63500" dist="889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2A-4C47-A32B-F86D3FEB188A}"/>
                </c:ext>
              </c:extLst>
            </c:dLbl>
            <c:spPr>
              <a:solidFill>
                <a:schemeClr val="accent1">
                  <a:alpha val="30000"/>
                </a:schemeClr>
              </a:solidFill>
              <a:ln>
                <a:solidFill>
                  <a:srgbClr val="00D661">
                    <a:alpha val="35000"/>
                  </a:srgb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กราฟโครงการ!$S$3:$U$6</c:f>
              <c:multiLvlStrCache>
                <c:ptCount val="4"/>
                <c:lvl>
                  <c:pt idx="0">
                    <c:v>20</c:v>
                  </c:pt>
                  <c:pt idx="1">
                    <c:v>40</c:v>
                  </c:pt>
                  <c:pt idx="2">
                    <c:v>50</c:v>
                  </c:pt>
                  <c:pt idx="3">
                    <c:v>60</c:v>
                  </c:pt>
                </c:lvl>
                <c:lvl>
                  <c:pt idx="0">
                    <c:v>0.013</c:v>
                  </c:pt>
                  <c:pt idx="1">
                    <c:v>21.790</c:v>
                  </c:pt>
                  <c:pt idx="2">
                    <c:v>11.680</c:v>
                  </c:pt>
                  <c:pt idx="3">
                    <c:v>140.438</c:v>
                  </c:pt>
                </c:lvl>
                <c:lvl>
                  <c:pt idx="0">
                    <c:v>พ.ร.บ. 63</c:v>
                  </c:pt>
                  <c:pt idx="1">
                    <c:v>งบกลาง (ภัยแล้ง-โควิด)</c:v>
                  </c:pt>
                  <c:pt idx="2">
                    <c:v>งบกลาง 76 จังหวัด</c:v>
                  </c:pt>
                  <c:pt idx="3">
                    <c:v>กปร. 63</c:v>
                  </c:pt>
                </c:lvl>
              </c:multiLvlStrCache>
            </c:multiLvlStrRef>
          </c:cat>
          <c:val>
            <c:numRef>
              <c:f>กราฟโครงการ!$W$3:$W$6</c:f>
              <c:numCache>
                <c:formatCode>_(* #,##0.00_);_(* \(#,##0.00\);_(* "-"??_);_(@_)</c:formatCode>
                <c:ptCount val="4"/>
                <c:pt idx="0">
                  <c:v>20</c:v>
                </c:pt>
                <c:pt idx="1">
                  <c:v>30</c:v>
                </c:pt>
                <c:pt idx="2">
                  <c:v>25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A-4C47-A32B-F86D3FEB188A}"/>
            </c:ext>
          </c:extLst>
        </c:ser>
        <c:ser>
          <c:idx val="1"/>
          <c:order val="1"/>
          <c:tx>
            <c:strRef>
              <c:f>กราฟโครงการ!$V$2</c:f>
              <c:strCache>
                <c:ptCount val="1"/>
                <c:pt idx="0">
                  <c:v> งบประมาณ </c:v>
                </c:pt>
              </c:strCache>
            </c:strRef>
          </c:tx>
          <c:spPr>
            <a:solidFill>
              <a:srgbClr val="1954FB">
                <a:alpha val="86667"/>
              </a:srgb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dLbl>
              <c:idx val="0"/>
              <c:layout>
                <c:manualLayout>
                  <c:x val="0"/>
                  <c:y val="-1.138211382113821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2A-4C47-A32B-F86D3FEB188A}"/>
                </c:ext>
              </c:extLst>
            </c:dLbl>
            <c:dLbl>
              <c:idx val="1"/>
              <c:layout>
                <c:manualLayout>
                  <c:x val="-4.2717950507983085E-17"/>
                  <c:y val="-6.504065040650436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2A-4C47-A32B-F86D3FEB188A}"/>
                </c:ext>
              </c:extLst>
            </c:dLbl>
            <c:dLbl>
              <c:idx val="2"/>
              <c:layout>
                <c:manualLayout>
                  <c:x val="0"/>
                  <c:y val="-6.5040650406504065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2A-4C47-A32B-F86D3FEB188A}"/>
                </c:ext>
              </c:extLst>
            </c:dLbl>
            <c:dLbl>
              <c:idx val="3"/>
              <c:layout>
                <c:manualLayout>
                  <c:x val="0"/>
                  <c:y val="-3.2520325203252032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2A-4C47-A32B-F86D3FEB188A}"/>
                </c:ext>
              </c:extLst>
            </c:dLbl>
            <c:spPr>
              <a:solidFill>
                <a:srgbClr val="00B0F0">
                  <a:alpha val="10000"/>
                </a:srgbClr>
              </a:solidFill>
              <a:ln>
                <a:solidFill>
                  <a:srgbClr val="1206FA">
                    <a:alpha val="69000"/>
                  </a:srgbClr>
                </a:solidFill>
                <a:round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กราฟโครงการ!$S$3:$U$6</c:f>
              <c:multiLvlStrCache>
                <c:ptCount val="4"/>
                <c:lvl>
                  <c:pt idx="0">
                    <c:v>20</c:v>
                  </c:pt>
                  <c:pt idx="1">
                    <c:v>40</c:v>
                  </c:pt>
                  <c:pt idx="2">
                    <c:v>50</c:v>
                  </c:pt>
                  <c:pt idx="3">
                    <c:v>60</c:v>
                  </c:pt>
                </c:lvl>
                <c:lvl>
                  <c:pt idx="0">
                    <c:v>0.013</c:v>
                  </c:pt>
                  <c:pt idx="1">
                    <c:v>21.790</c:v>
                  </c:pt>
                  <c:pt idx="2">
                    <c:v>11.680</c:v>
                  </c:pt>
                  <c:pt idx="3">
                    <c:v>140.438</c:v>
                  </c:pt>
                </c:lvl>
                <c:lvl>
                  <c:pt idx="0">
                    <c:v>พ.ร.บ. 63</c:v>
                  </c:pt>
                  <c:pt idx="1">
                    <c:v>งบกลาง (ภัยแล้ง-โควิด)</c:v>
                  </c:pt>
                  <c:pt idx="2">
                    <c:v>งบกลาง 76 จังหวัด</c:v>
                  </c:pt>
                  <c:pt idx="3">
                    <c:v>กปร. 63</c:v>
                  </c:pt>
                </c:lvl>
              </c:multiLvlStrCache>
            </c:multiLvlStrRef>
          </c:cat>
          <c:val>
            <c:numRef>
              <c:f>กราฟโครงการ!$V$3:$V$6</c:f>
              <c:numCache>
                <c:formatCode>_(* #,##0.00_);_(* \(#,##0.00\);_(* "-"??_);_(@_)</c:formatCode>
                <c:ptCount val="4"/>
                <c:pt idx="0">
                  <c:v>70</c:v>
                </c:pt>
                <c:pt idx="1">
                  <c:v>80</c:v>
                </c:pt>
                <c:pt idx="2">
                  <c:v>65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2A-4C47-A32B-F86D3FEB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8"/>
        <c:gapDepth val="26"/>
        <c:shape val="box"/>
        <c:axId val="893951456"/>
        <c:axId val="893960608"/>
        <c:axId val="621632512"/>
      </c:bar3DChart>
      <c:catAx>
        <c:axId val="8939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2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1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93960608"/>
        <c:crosses val="autoZero"/>
        <c:auto val="1"/>
        <c:lblAlgn val="ctr"/>
        <c:lblOffset val="100"/>
        <c:noMultiLvlLbl val="0"/>
      </c:catAx>
      <c:valAx>
        <c:axId val="893960608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2000">
                    <a:solidFill>
                      <a:schemeClr val="bg1">
                        <a:lumMod val="50000"/>
                      </a:schemeClr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เบิกจ่าย (</a:t>
                </a:r>
                <a:r>
                  <a:rPr lang="en-US" sz="2000">
                    <a:solidFill>
                      <a:schemeClr val="bg1">
                        <a:lumMod val="50000"/>
                      </a:schemeClr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%</a:t>
                </a:r>
                <a:r>
                  <a:rPr lang="th-TH" sz="2000">
                    <a:solidFill>
                      <a:schemeClr val="bg1">
                        <a:lumMod val="50000"/>
                      </a:schemeClr>
                    </a:solidFill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93951456"/>
        <c:crosses val="autoZero"/>
        <c:crossBetween val="between"/>
      </c:valAx>
      <c:serAx>
        <c:axId val="62163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893960608"/>
        <c:crosses val="autoZero"/>
      </c:ser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482123844836088"/>
          <c:y val="0.95113730912421279"/>
          <c:w val="0.2675428343120872"/>
          <c:h val="4.1432582074689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99728997289973"/>
          <c:y val="7.3333333333333334E-2"/>
          <c:w val="0.5022583559168925"/>
          <c:h val="0.9266666666666666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80-4B93-B6C0-CB43F4040C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B80-4B93-B6C0-CB43F4040C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80-4B93-B6C0-CB43F4040CCE}"/>
              </c:ext>
            </c:extLst>
          </c:dPt>
          <c:dLbls>
            <c:dLbl>
              <c:idx val="0"/>
              <c:layout>
                <c:manualLayout>
                  <c:x val="5.3367475407037533E-2"/>
                  <c:y val="0.13659606299212598"/>
                </c:manualLayout>
              </c:layout>
              <c:tx>
                <c:rich>
                  <a:bodyPr/>
                  <a:lstStyle/>
                  <a:p>
                    <a:fld id="{08631394-4CED-4C81-844C-CA41412B22F2}" type="CATEGORYNAME">
                      <a:rPr lang="th-TH"/>
                      <a:pPr/>
                      <a:t>[ชื่อประเภท]</a:t>
                    </a:fld>
                    <a:endParaRPr lang="th-TH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B80-4B93-B6C0-CB43F4040CCE}"/>
                </c:ext>
              </c:extLst>
            </c:dLbl>
            <c:dLbl>
              <c:idx val="1"/>
              <c:layout>
                <c:manualLayout>
                  <c:x val="-0.20674974571268023"/>
                  <c:y val="-0.27882782152230967"/>
                </c:manualLayout>
              </c:layout>
              <c:tx>
                <c:rich>
                  <a:bodyPr/>
                  <a:lstStyle/>
                  <a:p>
                    <a:fld id="{1DB68A93-0508-4364-A632-ADD90CD105DA}" type="CATEGORYNAME">
                      <a:rPr lang="th-TH"/>
                      <a:pPr/>
                      <a:t>[ชื่อประเภท]</a:t>
                    </a:fld>
                    <a:endParaRPr lang="th-TH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B80-4B93-B6C0-CB43F4040CCE}"/>
                </c:ext>
              </c:extLst>
            </c:dLbl>
            <c:dLbl>
              <c:idx val="2"/>
              <c:layout>
                <c:manualLayout>
                  <c:x val="0.20663053297199638"/>
                  <c:y val="9.9817585301837181E-2"/>
                </c:manualLayout>
              </c:layout>
              <c:tx>
                <c:rich>
                  <a:bodyPr/>
                  <a:lstStyle/>
                  <a:p>
                    <a:fld id="{984E22E6-6261-4038-8562-3B6721805151}" type="CATEGORYNAME">
                      <a:rPr lang="th-TH"/>
                      <a:pPr/>
                      <a:t>[ชื่อประเภท]</a:t>
                    </a:fld>
                    <a:endParaRPr lang="th-TH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80-4B93-B6C0-CB43F4040C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แผน!$O$2:$P$4</c:f>
              <c:multiLvlStrCache>
                <c:ptCount val="3"/>
                <c:lvl>
                  <c:pt idx="0">
                    <c:v> #REF! </c:v>
                  </c:pt>
                  <c:pt idx="1">
                    <c:v> #REF! </c:v>
                  </c:pt>
                  <c:pt idx="2">
                    <c:v> #REF! </c:v>
                  </c:pt>
                </c:lvl>
                <c:lvl>
                  <c:pt idx="0">
                    <c:v>แผนงาน 
พื้นฐานด้านการสร้าง
การเติบโตฯ</c:v>
                  </c:pt>
                  <c:pt idx="1">
                    <c:v>แผนงาน 
ยุทธศาสตร์เพื่อสนับสนุนฯ</c:v>
                  </c:pt>
                  <c:pt idx="2">
                    <c:v>แผนงาน
บูรณาการบริหาร
จัดการทรัพยากรน้ำ</c:v>
                  </c:pt>
                </c:lvl>
              </c:multiLvlStrCache>
            </c:multiLvlStrRef>
          </c:cat>
          <c:val>
            <c:numRef>
              <c:f>แผน!$P$2:$P$4</c:f>
              <c:numCache>
                <c:formatCode>_-* #,##0.000_-;\-* #,##0.000_-;_-*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7-4B28-87CB-9BFED2797D8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39-4911-81F5-A7EFCF9BAF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39-4911-81F5-A7EFCF9BAF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139-4911-81F5-A7EFCF9BAF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แผน!$O$2:$P$4</c:f>
              <c:multiLvlStrCache>
                <c:ptCount val="3"/>
                <c:lvl>
                  <c:pt idx="0">
                    <c:v> #REF! </c:v>
                  </c:pt>
                  <c:pt idx="1">
                    <c:v> #REF! </c:v>
                  </c:pt>
                  <c:pt idx="2">
                    <c:v> #REF! </c:v>
                  </c:pt>
                </c:lvl>
                <c:lvl>
                  <c:pt idx="0">
                    <c:v>แผนงาน 
พื้นฐานด้านการสร้าง
การเติบโตฯ</c:v>
                  </c:pt>
                  <c:pt idx="1">
                    <c:v>แผนงาน 
ยุทธศาสตร์เพื่อสนับสนุนฯ</c:v>
                  </c:pt>
                  <c:pt idx="2">
                    <c:v>แผนงาน
บูรณาการบริหาร
จัดการทรัพยากรน้ำ</c:v>
                  </c:pt>
                </c:lvl>
              </c:multiLvlStrCache>
            </c:multiLvlStrRef>
          </c:cat>
          <c:val>
            <c:numRef>
              <c:f>แผน!$R$2:$R$4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7-4B28-87CB-9BFED2797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603250</xdr:colOff>
      <xdr:row>35</xdr:row>
      <xdr:rowOff>105833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95250</xdr:colOff>
      <xdr:row>1</xdr:row>
      <xdr:rowOff>31749</xdr:rowOff>
    </xdr:from>
    <xdr:to>
      <xdr:col>15</xdr:col>
      <xdr:colOff>91766</xdr:colOff>
      <xdr:row>4</xdr:row>
      <xdr:rowOff>74083</xdr:rowOff>
    </xdr:to>
    <xdr:pic>
      <xdr:nvPicPr>
        <xdr:cNvPr id="8" name="Picture 31" descr="17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2417" y="275166"/>
          <a:ext cx="1224182" cy="8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560916</xdr:colOff>
      <xdr:row>9</xdr:row>
      <xdr:rowOff>148164</xdr:rowOff>
    </xdr:from>
    <xdr:to>
      <xdr:col>15</xdr:col>
      <xdr:colOff>201084</xdr:colOff>
      <xdr:row>11</xdr:row>
      <xdr:rowOff>148163</xdr:rowOff>
    </xdr:to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990416" y="2201331"/>
          <a:ext cx="2095501" cy="3809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2000" b="1" i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เป้าหมายกรมฯ ไตรมาส 3</a:t>
          </a:r>
          <a:r>
            <a:rPr lang="en-US" sz="2000" b="1" i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2000" b="1" i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582084</xdr:colOff>
      <xdr:row>21</xdr:row>
      <xdr:rowOff>21167</xdr:rowOff>
    </xdr:from>
    <xdr:to>
      <xdr:col>3</xdr:col>
      <xdr:colOff>550334</xdr:colOff>
      <xdr:row>31</xdr:row>
      <xdr:rowOff>116419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487084" y="4550834"/>
          <a:ext cx="582083" cy="2148418"/>
        </a:xfrm>
        <a:prstGeom prst="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169331</xdr:colOff>
      <xdr:row>17</xdr:row>
      <xdr:rowOff>42331</xdr:rowOff>
    </xdr:from>
    <xdr:to>
      <xdr:col>6</xdr:col>
      <xdr:colOff>169332</xdr:colOff>
      <xdr:row>18</xdr:row>
      <xdr:rowOff>169330</xdr:rowOff>
    </xdr:to>
    <xdr:sp macro="" textlink="">
      <xdr:nvSpPr>
        <xdr:cNvPr id="3" name="คำบรรยายภาพแบบสี่เหลี่ยมมุมมน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301998" y="3746498"/>
          <a:ext cx="1227667" cy="380999"/>
        </a:xfrm>
        <a:prstGeom prst="wedgeRoundRectCallout">
          <a:avLst>
            <a:gd name="adj1" fmla="val -61100"/>
            <a:gd name="adj2" fmla="val 18172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อยู่ในลำดับที่ </a:t>
          </a:r>
          <a:r>
            <a:rPr lang="en-US" sz="1200"/>
            <a:t>4</a:t>
          </a:r>
          <a:endParaRPr lang="th-TH" sz="1200"/>
        </a:p>
      </xdr:txBody>
    </xdr:sp>
    <xdr:clientData/>
  </xdr:twoCellAnchor>
  <xdr:twoCellAnchor>
    <xdr:from>
      <xdr:col>11</xdr:col>
      <xdr:colOff>543985</xdr:colOff>
      <xdr:row>20</xdr:row>
      <xdr:rowOff>99482</xdr:rowOff>
    </xdr:from>
    <xdr:to>
      <xdr:col>15</xdr:col>
      <xdr:colOff>184153</xdr:colOff>
      <xdr:row>22</xdr:row>
      <xdr:rowOff>99481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973485" y="4438649"/>
          <a:ext cx="2095501" cy="3809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2000" b="1" i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ผลการเบิกจ่ายกรมฯ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0.04724</cdr:y>
    </cdr:from>
    <cdr:to>
      <cdr:x>0.98932</cdr:x>
      <cdr:y>0.11076</cdr:y>
    </cdr:to>
    <cdr:sp macro="" textlink="">
      <cdr:nvSpPr>
        <cdr:cNvPr id="2" name="กล่องข้อความ 5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3000000}"/>
            </a:ext>
          </a:extLst>
        </cdr:cNvPr>
        <cdr:cNvSpPr txBox="1"/>
      </cdr:nvSpPr>
      <cdr:spPr>
        <a:xfrm xmlns:a="http://schemas.openxmlformats.org/drawingml/2006/main">
          <a:off x="0" y="352484"/>
          <a:ext cx="10784417" cy="473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3500" b="0">
              <a:latin typeface="TH SarabunPSK" panose="020B0500040200020003" pitchFamily="34" charset="-34"/>
              <a:cs typeface="TH SarabunPSK" panose="020B0500040200020003" pitchFamily="34" charset="-34"/>
            </a:rPr>
            <a:t>ผลการเบิกจ่าย</a:t>
          </a:r>
          <a:r>
            <a:rPr lang="th-TH" sz="3500" b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งบรายจ่ายลงทุน (พ.ร.บ. 64)  </a:t>
          </a:r>
          <a:r>
            <a:rPr lang="th-TH" sz="3500" b="0">
              <a:latin typeface="TH SarabunPSK" panose="020B0500040200020003" pitchFamily="34" charset="-34"/>
              <a:cs typeface="TH SarabunPSK" panose="020B0500040200020003" pitchFamily="34" charset="-34"/>
            </a:rPr>
            <a:t>สชป.1-17</a:t>
          </a:r>
        </a:p>
        <a:p xmlns:a="http://schemas.openxmlformats.org/drawingml/2006/main">
          <a:pPr algn="ctr"/>
          <a:r>
            <a:rPr lang="th-TH" sz="2200" b="0">
              <a:latin typeface="TH SarabunPSK" panose="020B0500040200020003" pitchFamily="34" charset="-34"/>
              <a:cs typeface="TH SarabunPSK" panose="020B0500040200020003" pitchFamily="34" charset="-34"/>
            </a:rPr>
            <a:t>(ข้อมูลจากระบบติดตาม </a:t>
          </a:r>
          <a:r>
            <a:rPr lang="en-US" sz="2200" b="0">
              <a:latin typeface="TH SarabunPSK" panose="020B0500040200020003" pitchFamily="34" charset="-34"/>
              <a:cs typeface="TH SarabunPSK" panose="020B0500040200020003" pitchFamily="34" charset="-34"/>
            </a:rPr>
            <a:t>Online </a:t>
          </a:r>
          <a:r>
            <a:rPr lang="th-TH" sz="2200" b="0">
              <a:latin typeface="TH SarabunPSK" panose="020B0500040200020003" pitchFamily="34" charset="-34"/>
              <a:cs typeface="TH SarabunPSK" panose="020B0500040200020003" pitchFamily="34" charset="-34"/>
            </a:rPr>
            <a:t>ณ วันอังคาร</a:t>
          </a:r>
          <a:r>
            <a:rPr lang="th-TH" sz="22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200" b="0">
              <a:latin typeface="TH SarabunPSK" panose="020B0500040200020003" pitchFamily="34" charset="-34"/>
              <a:cs typeface="TH SarabunPSK" panose="020B0500040200020003" pitchFamily="34" charset="-34"/>
            </a:rPr>
            <a:t>ที่</a:t>
          </a:r>
          <a:r>
            <a:rPr lang="th-TH" sz="22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19 พฤษภาคม 2563 </a:t>
          </a:r>
          <a:r>
            <a:rPr lang="th-TH" sz="2200" b="0">
              <a:latin typeface="TH SarabunPSK" panose="020B0500040200020003" pitchFamily="34" charset="-34"/>
              <a:cs typeface="TH SarabunPSK" panose="020B0500040200020003" pitchFamily="34" charset="-34"/>
            </a:rPr>
            <a:t>เวลา</a:t>
          </a:r>
          <a:r>
            <a:rPr lang="th-TH" sz="22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15</a:t>
          </a:r>
          <a:r>
            <a:rPr lang="th-TH" sz="2200" b="0">
              <a:latin typeface="TH SarabunPSK" panose="020B0500040200020003" pitchFamily="34" charset="-34"/>
              <a:cs typeface="TH SarabunPSK" panose="020B0500040200020003" pitchFamily="34" charset="-34"/>
            </a:rPr>
            <a:t>.00 น. 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15</xdr:col>
      <xdr:colOff>47624</xdr:colOff>
      <xdr:row>29</xdr:row>
      <xdr:rowOff>25976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3</xdr:row>
      <xdr:rowOff>112568</xdr:rowOff>
    </xdr:from>
    <xdr:to>
      <xdr:col>14</xdr:col>
      <xdr:colOff>295275</xdr:colOff>
      <xdr:row>4</xdr:row>
      <xdr:rowOff>184313</xdr:rowOff>
    </xdr:to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505700" y="769793"/>
          <a:ext cx="1971675" cy="29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800" b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ข้อมูล ณ วันที่ 11 พ.ย.</a:t>
          </a:r>
          <a:r>
            <a:rPr lang="th-TH" sz="1800" b="0" baseline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en-US" sz="1800" b="0" baseline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</a:t>
          </a:r>
          <a:r>
            <a:rPr lang="th-TH" sz="1800" b="0">
              <a:solidFill>
                <a:sysClr val="windowText" lastClr="00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</a:t>
          </a:r>
          <a:endParaRPr lang="th-TH" sz="1800" b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0.03722</cdr:y>
    </cdr:from>
    <cdr:to>
      <cdr:x>0.98257</cdr:x>
      <cdr:y>0.09252</cdr:y>
    </cdr:to>
    <cdr:sp macro="" textlink="">
      <cdr:nvSpPr>
        <cdr:cNvPr id="2" name="กล่องข้อความ 5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3000000}"/>
            </a:ext>
          </a:extLst>
        </cdr:cNvPr>
        <cdr:cNvSpPr txBox="1"/>
      </cdr:nvSpPr>
      <cdr:spPr>
        <a:xfrm xmlns:a="http://schemas.openxmlformats.org/drawingml/2006/main">
          <a:off x="0" y="236352"/>
          <a:ext cx="9621030" cy="351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6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แผน-ผล การใช้จ่ายงบประมาณงบลงทุน ตาม พ.ร.บ. ปีงบประมาณ </a:t>
          </a:r>
          <a:r>
            <a:rPr lang="en-US" sz="26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256</a:t>
          </a:r>
          <a:r>
            <a:rPr lang="th-TH" sz="26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</a:t>
          </a:r>
          <a:endParaRPr lang="en-US" sz="2600" b="0" i="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600" b="0" i="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โครงการชลประทานเชียงราย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0</xdr:rowOff>
    </xdr:from>
    <xdr:to>
      <xdr:col>17</xdr:col>
      <xdr:colOff>10583</xdr:colOff>
      <xdr:row>24</xdr:row>
      <xdr:rowOff>264583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608541</xdr:colOff>
      <xdr:row>2</xdr:row>
      <xdr:rowOff>381000</xdr:rowOff>
    </xdr:to>
    <xdr:sp macro="" textlink="">
      <xdr:nvSpPr>
        <xdr:cNvPr id="3" name="กล่องข้อความ 7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0"/>
          <a:ext cx="11107208" cy="910167"/>
        </a:xfrm>
        <a:prstGeom prst="rect">
          <a:avLst/>
        </a:prstGeom>
        <a:solidFill>
          <a:schemeClr val="accent2">
            <a:alpha val="56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3000" b="1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ผลการดำเนินงานงบประมาณรายจ่าย</a:t>
          </a:r>
          <a:r>
            <a:rPr lang="th-TH" sz="3000" b="1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ปีงบประมาณ พ.ศ. 2563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3000" b="1" baseline="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โครงการส่งน้าและบำรุงรักษาแม่ลาว จังหวัดเชียงราย</a:t>
          </a:r>
          <a:endParaRPr lang="th-TH" sz="3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211666</xdr:colOff>
      <xdr:row>4</xdr:row>
      <xdr:rowOff>42337</xdr:rowOff>
    </xdr:from>
    <xdr:to>
      <xdr:col>15</xdr:col>
      <xdr:colOff>402167</xdr:colOff>
      <xdr:row>4</xdr:row>
      <xdr:rowOff>42337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1502833" y="1629837"/>
          <a:ext cx="8784167" cy="0"/>
        </a:xfrm>
        <a:prstGeom prst="line">
          <a:avLst/>
        </a:prstGeom>
        <a:ln w="25400"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243417</xdr:colOff>
      <xdr:row>3</xdr:row>
      <xdr:rowOff>211667</xdr:rowOff>
    </xdr:from>
    <xdr:to>
      <xdr:col>15</xdr:col>
      <xdr:colOff>497418</xdr:colOff>
      <xdr:row>4</xdr:row>
      <xdr:rowOff>486834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286750" y="1270000"/>
          <a:ext cx="2095501" cy="80433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2000" b="0" i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เป้าหมายกรมฯ ไตรมาส</a:t>
          </a:r>
          <a:r>
            <a:rPr lang="th-TH" sz="2000" b="0" i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4  </a:t>
          </a:r>
          <a:r>
            <a:rPr lang="th-TH" sz="2000" b="0" i="1" baseline="0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100.00 </a:t>
          </a:r>
          <a:r>
            <a:rPr lang="en-US" sz="2000" b="0" i="1" baseline="0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%</a:t>
          </a:r>
          <a:endParaRPr lang="th-TH" sz="2000" b="0" i="1">
            <a:solidFill>
              <a:srgbClr val="C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14</xdr:col>
      <xdr:colOff>84667</xdr:colOff>
      <xdr:row>3</xdr:row>
      <xdr:rowOff>508000</xdr:rowOff>
    </xdr:from>
    <xdr:to>
      <xdr:col>15</xdr:col>
      <xdr:colOff>529168</xdr:colOff>
      <xdr:row>4</xdr:row>
      <xdr:rowOff>338667</xdr:rowOff>
    </xdr:to>
    <xdr:sp macro="" textlink="">
      <xdr:nvSpPr>
        <xdr:cNvPr id="7" name="Oval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9355667" y="1566333"/>
          <a:ext cx="1058334" cy="359834"/>
        </a:xfrm>
        <a:prstGeom prst="ellipse">
          <a:avLst/>
        </a:prstGeom>
        <a:noFill/>
        <a:ln w="15875">
          <a:solidFill>
            <a:srgbClr val="FF0000"/>
          </a:solidFill>
          <a:prstDash val="sysDot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th-TH">
            <a:solidFill>
              <a:prstClr val="white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323850</xdr:colOff>
      <xdr:row>18</xdr:row>
      <xdr:rowOff>85725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7EB00B80-7FC9-4219-9D3D-F28C1EE51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86;&#3657;&#3629;&#3617;&#3641;&#3621;&#3607;&#3633;&#3656;&#3623;&#3652;&#3611;\&#3649;&#3612;&#3609;&#3591;&#3634;&#3609;&#3649;&#3621;&#3632;&#3591;&#3610;&#3611;&#3619;&#3632;&#3617;&#3634;&#3603;\&#3649;&#3612;&#3609;&#3591;&#3634;&#3609;\2557\&#3605;&#3634;&#3619;&#3634;&#3591;&#3649;&#3612;&#3609;5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w2524/Desktop/&#3614;&#3619;&#3610;.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ปลูกหญ้า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  <sheetName val="2558"/>
      <sheetName val="2559"/>
      <sheetName val="2560"/>
      <sheetName val="2561"/>
      <sheetName val="2562"/>
      <sheetName val="R09_1"/>
      <sheetName val="รายการคำนวณ1"/>
      <sheetName val="ผ1-ผ2_(2538)5"/>
      <sheetName val="กต_ผง_51-25"/>
      <sheetName val="กต_ผง_51-2_(2)5"/>
      <sheetName val="เข็มพืด(กส_)4"/>
      <sheetName val="คอนกรีต_SW4"/>
      <sheetName val="12_ภาค4"/>
      <sheetName val="10_ลักษณะงาน4"/>
      <sheetName val="9_ประเภทงาน4"/>
      <sheetName val="8_ผลผลิตโครงการ4"/>
      <sheetName val="7_ยุทธศาสตร์4"/>
      <sheetName val="4_จังหวัด4"/>
      <sheetName val="3_อำเภอ4"/>
      <sheetName val="2_ตำบล4"/>
      <sheetName val="1_สำนัก-กอง4"/>
      <sheetName val="16_สถานะดำเนินการ4"/>
      <sheetName val="25_ความจำเป็นของการดำเนินการ4"/>
      <sheetName val="6_ลุ่มน้ำย่อย4"/>
      <sheetName val="26_หน่วยงานรับผิดชอบ4"/>
      <sheetName val="ชป_325"/>
      <sheetName val="02รายละเอียดการคำนวณปรับใหม_(2)"/>
      <sheetName val="สรุปขุดลอก_(หลัขุด)_(2)"/>
      <sheetName val="สรุปขุดลอก_(หลัขุด)"/>
      <sheetName val="3+200_"/>
      <sheetName val="5+000_"/>
      <sheetName val="อัตราราคางานดิน_2"/>
      <sheetName val="ผาย"/>
      <sheetName val="ประเภทคอม"/>
      <sheetName val="หน่วยงาน"/>
      <sheetName val="ประเภทรายการ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Form-comm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ชป_ง_011"/>
      <sheetName val="ชป_ง_021"/>
      <sheetName val="ชป_ง_031"/>
      <sheetName val="ชป_ง_041"/>
      <sheetName val="ง_7001"/>
      <sheetName val="ง_8001"/>
      <sheetName val="ง_8011"/>
      <sheetName val="ง_9001"/>
      <sheetName val="ผ1-ผ2_(2538)1"/>
      <sheetName val="ผาย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SECTION"/>
      <sheetName val="ปลูกหญ้า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  <sheetName val="ราคาต้นทุนต่อหน่วย"/>
      <sheetName val="BOQ"/>
      <sheetName val="ค่าขนส่ง-1"/>
      <sheetName val="งานทั่วไปฯ"/>
      <sheetName val="แผน63(ภาพรวม)"/>
      <sheetName val="คำนวน"/>
      <sheetName val="Form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  <sheetName val="ฟอร์มห้วยหลวง_(2)4"/>
      <sheetName val="ฟอร์มห้วยหลวง_(3)4"/>
      <sheetName val="ฟอร์มห้วยหลวง_(4)4"/>
      <sheetName val="ฟอร์มทุ่งสัมฤทธิ์_(2)4"/>
      <sheetName val="ฟอร์มทุ่งสัมฤทธิ์_(3)4"/>
      <sheetName val="ฟอร์มทุ่งสัมฤทธิ์_(4)4"/>
      <sheetName val="ฟอร์มทุ่งสัมฤทธิ์_(5)4"/>
      <sheetName val="ฟอร์มทุ่งสัมฤทธิ์_(6)4"/>
      <sheetName val="ฟอร์มทุ่งสัมฤทธิ์_(7)4"/>
      <sheetName val="ฟอร์มลุ่มน้ำปิงตอนล่าง_(2)4"/>
      <sheetName val="ฟอร์มลุ่มน้ำปิงตอนล่าง_(3)4"/>
      <sheetName val="ฟอร์มลุ่มน้ำปิงตอนล่าง_(4)4"/>
      <sheetName val="ฟอร์มลุ่มน้ำปิงตอนล่าง_(5)4"/>
      <sheetName val="ฟอร์มลุ่มน้ำปิงตอนล่าง_(6)4"/>
      <sheetName val="ฟอร์มลุ่มน้ำปิงตอนล่าง_(7)4"/>
      <sheetName val="ฟอร์มลุ่มน้ำปิงตอนล่าง_(8)4"/>
      <sheetName val="ฟอร์มลุ่มน้ำปิงตอนล่าง_(9)4"/>
      <sheetName val="ฟอร์มลุ่มน้ำปิงตอนล่าง_(10)4"/>
      <sheetName val="ฟอร์มลุ่มน้ำปิงตอนล่าง_(11)4"/>
      <sheetName val="ฟอร์มแม่ลาว_(2)4"/>
      <sheetName val="ฟอร์มแม่ลาว_(3)4"/>
      <sheetName val="ฟอร์มแม่ลาว_(4)4"/>
      <sheetName val="ฟอร์มแม่ลาว_(5)4"/>
      <sheetName val="ฟอร์มแม่ลาว_(6)4"/>
      <sheetName val="ฟอร์มกระเสียว_(2)4"/>
      <sheetName val="ฟอร์มกระเสียว_(3)4"/>
      <sheetName val="ขนาดใหญ่_(3)4"/>
      <sheetName val="ฟอร์มกระแสสินธุ์_(2)4"/>
      <sheetName val="สรุป_(รายเดือน44)4"/>
      <sheetName val="²耀ร์มลุ่มน้ำปิงตอนล่าง_(3)4"/>
      <sheetName val="ฟอรੌมกระเสียว_(2)4"/>
      <sheetName val="ฟอร่มกระแสสินธุ์_(2)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  <sheetName val="ทำนบดิน_14"/>
      <sheetName val="ทำนบดิน_34"/>
      <sheetName val="ทำนบดิน_44"/>
      <sheetName val="ประมาณการเก่า_4"/>
      <sheetName val="คสลsp_(2)4"/>
      <sheetName val="S-SP_new4"/>
      <sheetName val="KS12_4"/>
      <sheetName val="แผนจัดจ้าง_4"/>
      <sheetName val="ుผఙจัดจ੉าง_4"/>
      <sheetName val="เพิ่มเติม_A4"/>
      <sheetName val="ค่ากำกับ_ก่อสร้าง_12_(2)1"/>
      <sheetName val="ค่ากำกับ_ก่อสร้าง_121"/>
      <sheetName val="ตารางที่_11"/>
      <sheetName val="ตารางที่_21"/>
      <sheetName val="รายละเอียดหน่วยงานฝาก_สชป_121"/>
      <sheetName val="รวม_สชป_121"/>
      <sheetName val="2562_เพิ่มเติม1"/>
      <sheetName val="สรุป_สชป_12_(2)1"/>
      <sheetName val="คส_1"/>
      <sheetName val="ผคก_1"/>
      <sheetName val="ผจบ_1"/>
      <sheetName val="ผวศ_1"/>
      <sheetName val="รวม_กผง_1"/>
      <sheetName val="สรุป_สชป_121"/>
      <sheetName val="คบ_พลเทพ1"/>
      <sheetName val="คบ_ท่าโบสถ์1"/>
      <sheetName val="คบ_สามชุก1"/>
      <sheetName val="คบ_ดอนเจดีย์1"/>
      <sheetName val="คบ_โพธิ์พระยา1"/>
      <sheetName val="คบ_บรมธาตุ1"/>
      <sheetName val="คบ_ชัณสูตร1"/>
      <sheetName val="คบ_ยางมณี1"/>
      <sheetName val="คบ_ผักไห่1"/>
      <sheetName val="คบ_กระเสียว1"/>
      <sheetName val="คบ_เจ้าพระยา1"/>
      <sheetName val="คบ_ทับเสลา1"/>
      <sheetName val="คป_อุทัยธานี1"/>
      <sheetName val="คป_ชัยนาท1"/>
      <sheetName val="คป_สิงห์บุรี1"/>
      <sheetName val="คป_อ่างทอง1"/>
      <sheetName val="คป_สุพรรณบุรี1"/>
      <sheetName val="คส_121"/>
      <sheetName val="ผคก_ชป_121"/>
      <sheetName val="ผจบ_ชป_121"/>
      <sheetName val="ผวศ_ชป_1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กสย11_11"/>
      <sheetName val="หน้า_ปมก"/>
      <sheetName val="ปมก__"/>
      <sheetName val="คสล_และวัสดุ"/>
      <sheetName val="ทำนบดิน_4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  <sheetName val="กสย11_15"/>
      <sheetName val="หน้า_ปมก4"/>
      <sheetName val="ปมก__4"/>
      <sheetName val="คสล_และวัสดุ4"/>
      <sheetName val="ทำนบดิน_44"/>
      <sheetName val="62_เพิ่มเติม_สูบน้ำ3"/>
      <sheetName val="63_เพิ่มเติม_นโยบาย3"/>
      <sheetName val="63_เพิ่มเติม_นโยบาย_13"/>
      <sheetName val="ส่วนการคำนวณและแสดงผล.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ฟอร์มเปล่า"/>
      <sheetName val="รายชื่อโครงการ ปี 57"/>
      <sheetName val="โครงการที่ส่งแบบฟอร์มแล้ว"/>
      <sheetName val="ตารางแนบหมายเลข2ครั้งupdate"/>
      <sheetName val="ตารางแนบหมายเลข2พรด"/>
      <sheetName val="ขอครั้งที่1"/>
      <sheetName val="ขอครั้งที่2"/>
      <sheetName val="Sheet2"/>
      <sheetName val="รายชื่อโครงการ ปี 56"/>
    </sheetNames>
    <sheetDataSet>
      <sheetData sheetId="0"/>
      <sheetData sheetId="1"/>
      <sheetData sheetId="2"/>
      <sheetData sheetId="3">
        <row r="139">
          <cell r="U139">
            <v>0</v>
          </cell>
        </row>
        <row r="147">
          <cell r="U147">
            <v>0</v>
          </cell>
        </row>
        <row r="148">
          <cell r="U148">
            <v>0</v>
          </cell>
        </row>
      </sheetData>
      <sheetData sheetId="4">
        <row r="6">
          <cell r="F6">
            <v>51209490</v>
          </cell>
        </row>
      </sheetData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โครงการที่ส่งแบบฟอร์มแล้ว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  <sheetName val="ฐานแยกลุ่มน้ำ"/>
      <sheetName val="มิติท่อปากคลอง"/>
      <sheetName val="กสย11_15"/>
      <sheetName val="หน้า_ปมก5"/>
      <sheetName val="ปมก__5"/>
      <sheetName val="คสล_และวัสดุ5"/>
      <sheetName val="Irrigation_Project_code_(R16+15"/>
      <sheetName val="Data_งานจ้างเหมา4"/>
      <sheetName val="อัตราราคางานต่างๆ_4"/>
      <sheetName val="ค่าขนส่ง_23-23_994"/>
      <sheetName val="ผ1-ผ2_(2538)4"/>
      <sheetName val="อ_ท่อส่งน้ำเข้านา4"/>
      <sheetName val="กสย11_17"/>
      <sheetName val="unitcostรวม"/>
      <sheetName val="ค่างานต้นทุน"/>
      <sheetName val="ปร.4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รบ."/>
    </sheetNames>
    <sheetDataSet>
      <sheetData sheetId="0">
        <row r="2">
          <cell r="BM2" t="str">
            <v>ข้อมูล ณ วันที่ 10 ต.ค. 62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N67"/>
  <sheetViews>
    <sheetView view="pageBreakPreview" zoomScale="110" zoomScaleNormal="100" zoomScaleSheetLayoutView="110" workbookViewId="0">
      <selection activeCell="L59" sqref="L59"/>
    </sheetView>
  </sheetViews>
  <sheetFormatPr defaultRowHeight="21" x14ac:dyDescent="0.35"/>
  <cols>
    <col min="1" max="1" width="29.140625" style="33" customWidth="1"/>
    <col min="2" max="2" width="10.5703125" style="33" customWidth="1"/>
    <col min="3" max="3" width="9.140625" style="33" customWidth="1"/>
    <col min="4" max="4" width="14.7109375" style="39" customWidth="1"/>
    <col min="5" max="5" width="10.42578125" style="39" customWidth="1"/>
    <col min="6" max="6" width="9.140625" style="39" customWidth="1"/>
    <col min="7" max="7" width="17.85546875" style="76" customWidth="1"/>
    <col min="8" max="8" width="18.28515625" style="76" bestFit="1" customWidth="1"/>
    <col min="9" max="9" width="8" style="39" bestFit="1" customWidth="1"/>
    <col min="10" max="10" width="3.28515625" style="39" customWidth="1"/>
    <col min="11" max="11" width="16.42578125" style="39" bestFit="1" customWidth="1"/>
    <col min="12" max="12" width="15.28515625" style="39" bestFit="1" customWidth="1"/>
    <col min="13" max="13" width="9" style="33" bestFit="1" customWidth="1"/>
    <col min="14" max="16384" width="9.140625" style="33"/>
  </cols>
  <sheetData>
    <row r="1" spans="1:12" s="58" customFormat="1" ht="40.5" customHeight="1" x14ac:dyDescent="0.2">
      <c r="A1" s="309" t="s">
        <v>145</v>
      </c>
      <c r="B1" s="309"/>
      <c r="C1" s="309"/>
      <c r="D1" s="309"/>
      <c r="E1" s="309"/>
      <c r="F1" s="309"/>
      <c r="G1" s="309"/>
      <c r="H1" s="57"/>
      <c r="I1" s="57"/>
    </row>
    <row r="2" spans="1:12" s="5" customFormat="1" ht="26.25" customHeight="1" x14ac:dyDescent="0.4">
      <c r="A2" s="316" t="s">
        <v>352</v>
      </c>
      <c r="B2" s="317"/>
      <c r="C2" s="317"/>
      <c r="D2" s="317"/>
      <c r="E2" s="317"/>
      <c r="F2" s="317"/>
      <c r="G2" s="318"/>
      <c r="H2" s="35"/>
    </row>
    <row r="3" spans="1:12" ht="21" customHeight="1" x14ac:dyDescent="0.35">
      <c r="A3" s="41" t="s">
        <v>353</v>
      </c>
      <c r="D3" s="170">
        <v>17.04</v>
      </c>
      <c r="E3" s="39" t="s">
        <v>30</v>
      </c>
      <c r="F3" s="320" t="s">
        <v>357</v>
      </c>
      <c r="G3" s="321"/>
      <c r="H3" s="33"/>
      <c r="I3" s="33"/>
      <c r="J3" s="33"/>
      <c r="K3" s="33"/>
      <c r="L3" s="33"/>
    </row>
    <row r="4" spans="1:12" x14ac:dyDescent="0.35">
      <c r="A4" s="41" t="s">
        <v>354</v>
      </c>
      <c r="D4" s="63" t="e">
        <f>+#REF!</f>
        <v>#REF!</v>
      </c>
      <c r="E4" s="39" t="s">
        <v>86</v>
      </c>
      <c r="F4" s="171" t="s">
        <v>165</v>
      </c>
      <c r="G4" s="175" t="s">
        <v>30</v>
      </c>
      <c r="H4" s="39"/>
      <c r="I4" s="33"/>
      <c r="J4" s="33"/>
      <c r="K4" s="33"/>
      <c r="L4" s="33"/>
    </row>
    <row r="5" spans="1:12" x14ac:dyDescent="0.35">
      <c r="A5" s="41" t="s">
        <v>355</v>
      </c>
      <c r="D5" s="63" t="e">
        <f>+#REF!</f>
        <v>#REF!</v>
      </c>
      <c r="E5" s="39" t="s">
        <v>86</v>
      </c>
      <c r="F5" s="174" t="s">
        <v>85</v>
      </c>
      <c r="G5" s="175"/>
      <c r="H5" s="39"/>
      <c r="I5" s="33"/>
      <c r="J5" s="33"/>
      <c r="K5" s="33"/>
      <c r="L5" s="33"/>
    </row>
    <row r="6" spans="1:12" x14ac:dyDescent="0.35">
      <c r="A6" s="41" t="s">
        <v>356</v>
      </c>
      <c r="D6" s="63" t="e">
        <f>+#REF!</f>
        <v>#REF!</v>
      </c>
      <c r="E6" s="39" t="s">
        <v>86</v>
      </c>
      <c r="F6" s="177" t="e">
        <f>+D7-F4</f>
        <v>#REF!</v>
      </c>
      <c r="G6" s="176" t="s">
        <v>30</v>
      </c>
      <c r="H6" s="34"/>
      <c r="I6" s="33"/>
      <c r="J6" s="33"/>
      <c r="K6" s="33"/>
      <c r="L6" s="33"/>
    </row>
    <row r="7" spans="1:12" x14ac:dyDescent="0.35">
      <c r="A7" s="41" t="s">
        <v>84</v>
      </c>
      <c r="D7" s="44" t="e">
        <f>+D6*100/D5</f>
        <v>#REF!</v>
      </c>
      <c r="E7" s="39" t="s">
        <v>30</v>
      </c>
      <c r="F7" s="173"/>
      <c r="G7" s="172"/>
      <c r="H7" s="39"/>
      <c r="I7" s="33"/>
      <c r="J7" s="33"/>
      <c r="K7" s="33"/>
      <c r="L7" s="33"/>
    </row>
    <row r="8" spans="1:12" ht="26.25" x14ac:dyDescent="0.4">
      <c r="A8" s="41" t="s">
        <v>85</v>
      </c>
      <c r="D8" s="88" t="e">
        <f>+D7-D3</f>
        <v>#REF!</v>
      </c>
      <c r="E8" s="39" t="s">
        <v>30</v>
      </c>
      <c r="F8" s="173"/>
      <c r="G8" s="172"/>
      <c r="H8" s="39"/>
      <c r="I8" s="33"/>
      <c r="J8" s="33"/>
      <c r="K8" s="33"/>
      <c r="L8" s="33"/>
    </row>
    <row r="9" spans="1:12" hidden="1" x14ac:dyDescent="0.35">
      <c r="A9" s="46" t="s">
        <v>115</v>
      </c>
      <c r="D9" s="45"/>
      <c r="F9" s="39" t="s">
        <v>15</v>
      </c>
      <c r="G9" s="130"/>
      <c r="H9" s="39"/>
      <c r="I9" s="33"/>
      <c r="J9" s="33"/>
      <c r="K9" s="33"/>
      <c r="L9" s="33"/>
    </row>
    <row r="10" spans="1:12" hidden="1" x14ac:dyDescent="0.35">
      <c r="A10" s="41" t="s">
        <v>113</v>
      </c>
      <c r="D10" s="45"/>
      <c r="F10" s="76">
        <f>809700/1000000</f>
        <v>0.80969999999999998</v>
      </c>
      <c r="G10" s="131" t="s">
        <v>116</v>
      </c>
      <c r="H10" s="39"/>
      <c r="I10" s="33"/>
      <c r="J10" s="33"/>
      <c r="K10" s="33"/>
      <c r="L10" s="33"/>
    </row>
    <row r="11" spans="1:12" hidden="1" x14ac:dyDescent="0.35">
      <c r="A11" s="41" t="s">
        <v>114</v>
      </c>
      <c r="D11" s="45"/>
      <c r="F11" s="132"/>
      <c r="G11" s="131" t="s">
        <v>117</v>
      </c>
      <c r="H11" s="39"/>
      <c r="I11" s="33"/>
      <c r="J11" s="33"/>
      <c r="K11" s="33"/>
      <c r="L11" s="33"/>
    </row>
    <row r="12" spans="1:12" hidden="1" x14ac:dyDescent="0.35">
      <c r="A12" s="65" t="s">
        <v>110</v>
      </c>
      <c r="D12" s="45"/>
      <c r="F12" s="76">
        <f>980000/1000000</f>
        <v>0.98</v>
      </c>
      <c r="G12" s="131" t="s">
        <v>118</v>
      </c>
      <c r="H12" s="39"/>
      <c r="I12" s="33"/>
      <c r="J12" s="33"/>
      <c r="K12" s="33"/>
      <c r="L12" s="33"/>
    </row>
    <row r="13" spans="1:12" hidden="1" x14ac:dyDescent="0.35">
      <c r="A13" s="41" t="s">
        <v>111</v>
      </c>
      <c r="D13" s="45"/>
      <c r="F13" s="76">
        <f>1800000/1000000</f>
        <v>1.8</v>
      </c>
      <c r="G13" s="131" t="s">
        <v>118</v>
      </c>
      <c r="H13" s="39"/>
      <c r="I13" s="33"/>
      <c r="J13" s="33"/>
      <c r="K13" s="33"/>
      <c r="L13" s="33"/>
    </row>
    <row r="14" spans="1:12" hidden="1" x14ac:dyDescent="0.35">
      <c r="A14" s="41" t="s">
        <v>112</v>
      </c>
      <c r="D14" s="45"/>
      <c r="F14" s="76">
        <f>15000000/1000000</f>
        <v>15</v>
      </c>
      <c r="G14" s="133" t="s">
        <v>120</v>
      </c>
      <c r="H14" s="39"/>
      <c r="I14" s="33"/>
      <c r="J14" s="33"/>
      <c r="K14" s="33"/>
      <c r="L14" s="33"/>
    </row>
    <row r="15" spans="1:12" hidden="1" x14ac:dyDescent="0.35">
      <c r="A15" s="41"/>
      <c r="B15" s="5" t="s">
        <v>108</v>
      </c>
      <c r="C15" s="5"/>
      <c r="D15" s="84"/>
      <c r="E15" s="85"/>
      <c r="F15" s="50">
        <f>SUM(F10:F14)</f>
        <v>18.589700000000001</v>
      </c>
      <c r="G15" s="134" t="s">
        <v>119</v>
      </c>
      <c r="H15" s="39"/>
      <c r="I15" s="33"/>
      <c r="J15" s="33"/>
      <c r="K15" s="33"/>
      <c r="L15" s="33"/>
    </row>
    <row r="16" spans="1:12" s="5" customFormat="1" hidden="1" x14ac:dyDescent="0.35">
      <c r="A16" s="46"/>
      <c r="G16" s="135"/>
      <c r="H16" s="35"/>
    </row>
    <row r="17" spans="1:12" s="5" customFormat="1" ht="26.25" hidden="1" x14ac:dyDescent="0.4">
      <c r="A17" s="47" t="s">
        <v>128</v>
      </c>
      <c r="B17" s="38"/>
      <c r="C17" s="38"/>
      <c r="D17" s="35"/>
      <c r="E17" s="35"/>
      <c r="F17" s="35"/>
      <c r="G17" s="135"/>
      <c r="H17" s="35"/>
    </row>
    <row r="18" spans="1:12" s="5" customFormat="1" hidden="1" x14ac:dyDescent="0.35">
      <c r="A18" s="46" t="s">
        <v>98</v>
      </c>
      <c r="D18" s="49">
        <f>SUM(D19:D25)</f>
        <v>284</v>
      </c>
      <c r="E18" s="35" t="s">
        <v>13</v>
      </c>
      <c r="F18" s="35"/>
      <c r="G18" s="135"/>
      <c r="H18" s="35"/>
    </row>
    <row r="19" spans="1:12" hidden="1" x14ac:dyDescent="0.35">
      <c r="A19" s="86" t="s">
        <v>127</v>
      </c>
      <c r="D19" s="94">
        <v>1</v>
      </c>
      <c r="E19" s="39" t="s">
        <v>13</v>
      </c>
      <c r="F19" s="87"/>
      <c r="G19" s="131"/>
      <c r="H19" s="39"/>
      <c r="I19" s="33"/>
      <c r="J19" s="33"/>
      <c r="K19" s="33"/>
      <c r="L19" s="33"/>
    </row>
    <row r="20" spans="1:12" ht="21" hidden="1" customHeight="1" x14ac:dyDescent="0.35">
      <c r="A20" s="86" t="s">
        <v>121</v>
      </c>
      <c r="B20" s="52"/>
      <c r="C20" s="52"/>
      <c r="D20" s="94">
        <v>4</v>
      </c>
      <c r="E20" s="39" t="s">
        <v>13</v>
      </c>
      <c r="G20" s="130"/>
      <c r="H20" s="39"/>
      <c r="I20" s="33"/>
      <c r="J20" s="33"/>
      <c r="K20" s="33"/>
      <c r="L20" s="33"/>
    </row>
    <row r="21" spans="1:12" ht="21" hidden="1" customHeight="1" x14ac:dyDescent="0.35">
      <c r="A21" s="86" t="s">
        <v>123</v>
      </c>
      <c r="B21" s="52"/>
      <c r="C21" s="52"/>
      <c r="D21" s="45">
        <v>0</v>
      </c>
      <c r="E21" s="39" t="s">
        <v>13</v>
      </c>
      <c r="G21" s="130"/>
      <c r="H21" s="39"/>
      <c r="I21" s="33"/>
      <c r="J21" s="33"/>
      <c r="K21" s="33"/>
      <c r="L21" s="33"/>
    </row>
    <row r="22" spans="1:12" ht="21" hidden="1" customHeight="1" x14ac:dyDescent="0.35">
      <c r="A22" s="86" t="s">
        <v>122</v>
      </c>
      <c r="B22" s="52"/>
      <c r="C22" s="52"/>
      <c r="D22" s="94">
        <v>4</v>
      </c>
      <c r="E22" s="39" t="s">
        <v>13</v>
      </c>
      <c r="G22" s="130"/>
      <c r="H22" s="39"/>
      <c r="I22" s="33"/>
      <c r="J22" s="33"/>
      <c r="K22" s="33"/>
      <c r="L22" s="33"/>
    </row>
    <row r="23" spans="1:12" ht="21" hidden="1" customHeight="1" x14ac:dyDescent="0.35">
      <c r="A23" s="86" t="s">
        <v>124</v>
      </c>
      <c r="B23" s="52"/>
      <c r="C23" s="52"/>
      <c r="D23" s="94">
        <v>1</v>
      </c>
      <c r="E23" s="39" t="s">
        <v>13</v>
      </c>
      <c r="G23" s="130"/>
      <c r="H23" s="39"/>
      <c r="I23" s="33"/>
      <c r="J23" s="33"/>
      <c r="K23" s="33"/>
      <c r="L23" s="33"/>
    </row>
    <row r="24" spans="1:12" ht="21" hidden="1" customHeight="1" x14ac:dyDescent="0.35">
      <c r="A24" s="86" t="s">
        <v>125</v>
      </c>
      <c r="B24" s="52"/>
      <c r="C24" s="52"/>
      <c r="D24" s="94">
        <v>4</v>
      </c>
      <c r="E24" s="39" t="s">
        <v>13</v>
      </c>
      <c r="G24" s="130"/>
      <c r="H24" s="39"/>
      <c r="I24" s="33"/>
      <c r="J24" s="33"/>
      <c r="K24" s="33"/>
      <c r="L24" s="33"/>
    </row>
    <row r="25" spans="1:12" ht="21" hidden="1" customHeight="1" x14ac:dyDescent="0.35">
      <c r="A25" s="86" t="s">
        <v>126</v>
      </c>
      <c r="B25" s="52"/>
      <c r="C25" s="52"/>
      <c r="D25" s="94">
        <v>270</v>
      </c>
      <c r="E25" s="39" t="s">
        <v>13</v>
      </c>
      <c r="G25" s="130"/>
      <c r="H25" s="39"/>
      <c r="I25" s="33"/>
      <c r="J25" s="33"/>
      <c r="K25" s="33"/>
      <c r="L25" s="33"/>
    </row>
    <row r="26" spans="1:12" x14ac:dyDescent="0.35">
      <c r="A26" s="53"/>
      <c r="B26" s="54"/>
      <c r="C26" s="54"/>
      <c r="D26" s="40"/>
      <c r="E26" s="55"/>
      <c r="F26" s="56"/>
      <c r="G26" s="136"/>
      <c r="H26" s="39"/>
      <c r="I26" s="33"/>
      <c r="J26" s="33"/>
      <c r="K26" s="33"/>
      <c r="L26" s="33"/>
    </row>
    <row r="27" spans="1:12" ht="30" customHeight="1" x14ac:dyDescent="0.35">
      <c r="A27" s="52"/>
      <c r="B27" s="52"/>
      <c r="C27" s="52"/>
      <c r="D27" s="42"/>
      <c r="H27" s="39"/>
      <c r="I27" s="33"/>
      <c r="J27" s="33"/>
      <c r="K27" s="33"/>
      <c r="L27" s="33"/>
    </row>
    <row r="28" spans="1:12" ht="27" hidden="1" x14ac:dyDescent="0.4">
      <c r="A28" s="313" t="s">
        <v>97</v>
      </c>
      <c r="B28" s="314"/>
      <c r="C28" s="314"/>
      <c r="D28" s="314"/>
      <c r="E28" s="314"/>
      <c r="F28" s="314"/>
      <c r="G28" s="315"/>
      <c r="H28" s="39"/>
      <c r="I28" s="33"/>
      <c r="J28" s="33"/>
      <c r="K28" s="33"/>
      <c r="L28" s="33"/>
    </row>
    <row r="29" spans="1:12" ht="26.25" hidden="1" x14ac:dyDescent="0.4">
      <c r="A29" s="47"/>
      <c r="B29" s="137" t="s">
        <v>93</v>
      </c>
      <c r="C29" s="38"/>
      <c r="D29" s="138" t="e">
        <f>+D30+D32</f>
        <v>#REF!</v>
      </c>
      <c r="E29" s="39" t="s">
        <v>86</v>
      </c>
      <c r="F29" s="39" t="s">
        <v>109</v>
      </c>
      <c r="G29" s="130"/>
      <c r="H29" s="39"/>
      <c r="I29" s="33"/>
      <c r="J29" s="33"/>
      <c r="K29" s="33"/>
      <c r="L29" s="33"/>
    </row>
    <row r="30" spans="1:12" s="2" customFormat="1" ht="22.5" hidden="1" customHeight="1" x14ac:dyDescent="0.35">
      <c r="A30" s="301" t="s">
        <v>89</v>
      </c>
      <c r="B30" s="302"/>
      <c r="C30" s="302"/>
      <c r="D30" s="63" t="e">
        <f>+[8]พรบ.!#REF!</f>
        <v>#REF!</v>
      </c>
      <c r="E30" s="37" t="s">
        <v>86</v>
      </c>
      <c r="F30" s="139" t="s">
        <v>129</v>
      </c>
      <c r="G30" s="147"/>
      <c r="H30" s="37"/>
    </row>
    <row r="31" spans="1:12" s="2" customFormat="1" ht="22.5" hidden="1" customHeight="1" x14ac:dyDescent="0.2">
      <c r="A31" s="301" t="s">
        <v>90</v>
      </c>
      <c r="B31" s="302"/>
      <c r="C31" s="302"/>
      <c r="D31" s="140"/>
      <c r="E31" s="37"/>
      <c r="F31" s="139"/>
      <c r="G31" s="147"/>
      <c r="H31" s="37"/>
    </row>
    <row r="32" spans="1:12" s="2" customFormat="1" ht="22.5" hidden="1" customHeight="1" x14ac:dyDescent="0.2">
      <c r="A32" s="301" t="s">
        <v>91</v>
      </c>
      <c r="B32" s="302"/>
      <c r="C32" s="302"/>
      <c r="D32" s="141" t="e">
        <f>+[8]พรบ.!#REF!</f>
        <v>#REF!</v>
      </c>
      <c r="E32" s="37" t="s">
        <v>86</v>
      </c>
      <c r="F32" s="139"/>
      <c r="G32" s="147"/>
      <c r="H32" s="37"/>
    </row>
    <row r="33" spans="1:12" s="2" customFormat="1" ht="22.5" hidden="1" customHeight="1" x14ac:dyDescent="0.2">
      <c r="A33" s="303" t="s">
        <v>92</v>
      </c>
      <c r="B33" s="304"/>
      <c r="C33" s="304"/>
      <c r="D33" s="140"/>
      <c r="E33" s="37"/>
      <c r="F33" s="139"/>
      <c r="G33" s="147"/>
      <c r="H33" s="37"/>
    </row>
    <row r="34" spans="1:12" ht="22.5" hidden="1" customHeight="1" x14ac:dyDescent="0.35">
      <c r="A34" s="41" t="s">
        <v>144</v>
      </c>
      <c r="D34" s="33"/>
      <c r="G34" s="130"/>
      <c r="H34" s="39"/>
      <c r="I34" s="33"/>
      <c r="J34" s="33"/>
      <c r="K34" s="33"/>
      <c r="L34" s="33"/>
    </row>
    <row r="35" spans="1:12" hidden="1" x14ac:dyDescent="0.35">
      <c r="A35" s="41" t="str">
        <f>+A6</f>
        <v>ผลการเบิกจ่าย ณ 2 ธันวาคม 2563</v>
      </c>
      <c r="D35" s="43" t="e">
        <f>+[8]พรบ.!#REF!+[8]พรบ.!#REF!</f>
        <v>#REF!</v>
      </c>
      <c r="E35" s="39" t="s">
        <v>86</v>
      </c>
      <c r="G35" s="130"/>
      <c r="H35" s="39"/>
      <c r="I35" s="33"/>
      <c r="J35" s="33"/>
      <c r="K35" s="33"/>
      <c r="L35" s="33"/>
    </row>
    <row r="36" spans="1:12" hidden="1" x14ac:dyDescent="0.35">
      <c r="A36" s="41" t="s">
        <v>84</v>
      </c>
      <c r="D36" s="44" t="e">
        <f>+D35*100/D29</f>
        <v>#REF!</v>
      </c>
      <c r="E36" s="39" t="s">
        <v>30</v>
      </c>
      <c r="F36" s="142"/>
      <c r="G36" s="148"/>
      <c r="H36" s="39"/>
      <c r="I36" s="33"/>
      <c r="J36" s="33"/>
      <c r="K36" s="33"/>
      <c r="L36" s="33"/>
    </row>
    <row r="37" spans="1:12" hidden="1" x14ac:dyDescent="0.35">
      <c r="A37" s="41"/>
      <c r="F37" s="43"/>
      <c r="G37" s="149"/>
      <c r="H37" s="39"/>
      <c r="I37" s="33"/>
      <c r="J37" s="33"/>
      <c r="K37" s="33"/>
      <c r="L37" s="33"/>
    </row>
    <row r="38" spans="1:12" s="5" customFormat="1" hidden="1" x14ac:dyDescent="0.35">
      <c r="A38" s="46" t="s">
        <v>151</v>
      </c>
      <c r="D38" s="51" t="s">
        <v>153</v>
      </c>
      <c r="F38" s="35"/>
      <c r="G38" s="135"/>
      <c r="H38" s="35"/>
    </row>
    <row r="39" spans="1:12" s="5" customFormat="1" hidden="1" x14ac:dyDescent="0.35">
      <c r="A39" s="143"/>
      <c r="B39" s="144"/>
      <c r="C39" s="144"/>
      <c r="D39" s="145"/>
      <c r="E39" s="146"/>
      <c r="F39" s="146"/>
      <c r="G39" s="150"/>
      <c r="H39" s="35"/>
    </row>
    <row r="40" spans="1:12" ht="30" customHeight="1" x14ac:dyDescent="0.35">
      <c r="A40" s="52"/>
      <c r="B40" s="52"/>
      <c r="C40" s="52"/>
      <c r="D40" s="42"/>
      <c r="H40" s="39"/>
      <c r="I40" s="33"/>
      <c r="J40" s="33"/>
      <c r="K40" s="33"/>
      <c r="L40" s="33"/>
    </row>
    <row r="41" spans="1:12" s="38" customFormat="1" ht="26.25" hidden="1" customHeight="1" x14ac:dyDescent="0.4">
      <c r="A41" s="310" t="s">
        <v>139</v>
      </c>
      <c r="B41" s="311"/>
      <c r="C41" s="311"/>
      <c r="D41" s="311"/>
      <c r="E41" s="311"/>
      <c r="F41" s="311"/>
      <c r="G41" s="312"/>
      <c r="H41" s="36"/>
    </row>
    <row r="42" spans="1:12" ht="21.75" hidden="1" customHeight="1" x14ac:dyDescent="0.35">
      <c r="A42" s="41" t="s">
        <v>150</v>
      </c>
      <c r="D42" s="63" t="e">
        <f>+#REF!</f>
        <v>#REF!</v>
      </c>
      <c r="E42" s="39" t="s">
        <v>86</v>
      </c>
      <c r="G42" s="130"/>
      <c r="H42" s="39"/>
      <c r="I42" s="33"/>
      <c r="J42" s="33"/>
      <c r="K42" s="33"/>
      <c r="L42" s="33"/>
    </row>
    <row r="43" spans="1:12" ht="21.75" hidden="1" customHeight="1" x14ac:dyDescent="0.35">
      <c r="A43" s="41" t="s">
        <v>88</v>
      </c>
      <c r="D43" s="63" t="e">
        <f>+#REF!</f>
        <v>#REF!</v>
      </c>
      <c r="E43" s="39" t="s">
        <v>86</v>
      </c>
      <c r="G43" s="130"/>
      <c r="H43" s="39"/>
      <c r="I43" s="33"/>
      <c r="J43" s="33"/>
      <c r="K43" s="33"/>
      <c r="L43" s="33"/>
    </row>
    <row r="44" spans="1:12" ht="21.75" hidden="1" customHeight="1" x14ac:dyDescent="0.35">
      <c r="A44" s="41" t="str">
        <f>+A6</f>
        <v>ผลการเบิกจ่าย ณ 2 ธันวาคม 2563</v>
      </c>
      <c r="D44" s="63" t="e">
        <f>+#REF!</f>
        <v>#REF!</v>
      </c>
      <c r="E44" s="39" t="s">
        <v>86</v>
      </c>
      <c r="G44" s="130"/>
      <c r="H44" s="34"/>
      <c r="I44" s="33"/>
      <c r="J44" s="33"/>
      <c r="K44" s="33"/>
      <c r="L44" s="33"/>
    </row>
    <row r="45" spans="1:12" ht="21.75" hidden="1" customHeight="1" x14ac:dyDescent="0.35">
      <c r="A45" s="41" t="s">
        <v>84</v>
      </c>
      <c r="D45" s="122" t="e">
        <f>IF(D43= 0,0,(D44*100/D43))</f>
        <v>#REF!</v>
      </c>
      <c r="E45" s="39" t="s">
        <v>30</v>
      </c>
      <c r="F45" s="61"/>
      <c r="G45" s="130"/>
      <c r="H45" s="39"/>
      <c r="I45" s="33"/>
      <c r="J45" s="33"/>
      <c r="K45" s="33"/>
      <c r="L45" s="33"/>
    </row>
    <row r="46" spans="1:12" s="5" customFormat="1" hidden="1" x14ac:dyDescent="0.35">
      <c r="A46" s="89" t="s">
        <v>87</v>
      </c>
      <c r="B46" s="51"/>
      <c r="C46" s="51"/>
      <c r="D46" s="95" t="e">
        <f>SUM(B47:B52)</f>
        <v>#REF!</v>
      </c>
      <c r="E46" s="35" t="s">
        <v>13</v>
      </c>
      <c r="F46" s="35"/>
      <c r="G46" s="135"/>
      <c r="H46" s="35"/>
    </row>
    <row r="47" spans="1:12" s="5" customFormat="1" hidden="1" x14ac:dyDescent="0.35">
      <c r="A47" s="90" t="s">
        <v>149</v>
      </c>
      <c r="B47" s="101" t="e">
        <f>+#REF!</f>
        <v>#REF!</v>
      </c>
      <c r="C47" s="33" t="s">
        <v>13</v>
      </c>
      <c r="D47" s="95"/>
      <c r="E47" s="35"/>
      <c r="F47" s="35"/>
      <c r="G47" s="135"/>
      <c r="H47" s="35"/>
    </row>
    <row r="48" spans="1:12" ht="24" hidden="1" customHeight="1" x14ac:dyDescent="0.35">
      <c r="A48" s="90" t="s">
        <v>99</v>
      </c>
      <c r="B48" s="43" t="e">
        <f>+#REF!</f>
        <v>#REF!</v>
      </c>
      <c r="C48" s="33" t="s">
        <v>13</v>
      </c>
      <c r="D48" s="91"/>
      <c r="E48" s="69"/>
      <c r="F48" s="92"/>
      <c r="G48" s="130"/>
      <c r="H48" s="39"/>
      <c r="I48" s="33"/>
      <c r="J48" s="33"/>
      <c r="K48" s="33"/>
      <c r="L48" s="33"/>
    </row>
    <row r="49" spans="1:14" ht="24" hidden="1" customHeight="1" x14ac:dyDescent="0.35">
      <c r="A49" s="90" t="s">
        <v>100</v>
      </c>
      <c r="B49" s="43" t="e">
        <f>+#REF!</f>
        <v>#REF!</v>
      </c>
      <c r="C49" s="33" t="s">
        <v>13</v>
      </c>
      <c r="D49" s="44"/>
      <c r="E49" s="69"/>
      <c r="F49" s="92"/>
      <c r="G49" s="130"/>
      <c r="H49" s="39"/>
      <c r="I49" s="33"/>
      <c r="J49" s="33"/>
      <c r="K49" s="33"/>
      <c r="L49" s="33"/>
    </row>
    <row r="50" spans="1:14" ht="24" hidden="1" customHeight="1" x14ac:dyDescent="0.35">
      <c r="A50" s="90" t="s">
        <v>101</v>
      </c>
      <c r="B50" s="123" t="e">
        <f>+#REF!</f>
        <v>#REF!</v>
      </c>
      <c r="C50" s="33" t="s">
        <v>13</v>
      </c>
      <c r="D50" s="44"/>
      <c r="E50" s="69"/>
      <c r="F50" s="92"/>
      <c r="G50" s="130"/>
      <c r="H50" s="39"/>
      <c r="I50" s="33"/>
      <c r="J50" s="33"/>
      <c r="K50" s="33"/>
      <c r="L50" s="33"/>
    </row>
    <row r="51" spans="1:14" ht="24" hidden="1" customHeight="1" x14ac:dyDescent="0.35">
      <c r="A51" s="90" t="s">
        <v>102</v>
      </c>
      <c r="B51" s="101" t="e">
        <f>+#REF!</f>
        <v>#REF!</v>
      </c>
      <c r="C51" s="33" t="s">
        <v>13</v>
      </c>
      <c r="D51" s="44"/>
      <c r="E51" s="69"/>
      <c r="F51" s="92"/>
      <c r="G51" s="130"/>
      <c r="H51" s="39"/>
      <c r="I51" s="33"/>
      <c r="J51" s="33"/>
      <c r="K51" s="33"/>
      <c r="L51" s="33"/>
    </row>
    <row r="52" spans="1:14" ht="24" hidden="1" customHeight="1" x14ac:dyDescent="0.35">
      <c r="A52" s="93" t="s">
        <v>103</v>
      </c>
      <c r="B52" s="101" t="e">
        <f>+#REF!</f>
        <v>#REF!</v>
      </c>
      <c r="C52" s="33" t="s">
        <v>13</v>
      </c>
      <c r="D52" s="44"/>
      <c r="E52" s="69"/>
      <c r="F52" s="92"/>
      <c r="G52" s="130"/>
      <c r="H52" s="39"/>
      <c r="I52" s="33"/>
      <c r="J52" s="33"/>
      <c r="K52" s="33"/>
      <c r="L52" s="33"/>
    </row>
    <row r="53" spans="1:14" ht="24" hidden="1" customHeight="1" x14ac:dyDescent="0.35">
      <c r="A53" s="124"/>
      <c r="B53" s="125"/>
      <c r="C53" s="60"/>
      <c r="D53" s="62"/>
      <c r="E53" s="64"/>
      <c r="F53" s="70"/>
      <c r="G53" s="136"/>
      <c r="H53" s="39"/>
      <c r="I53" s="33"/>
      <c r="J53" s="33"/>
      <c r="K53" s="33"/>
      <c r="L53" s="33"/>
    </row>
    <row r="54" spans="1:14" s="5" customFormat="1" ht="30.75" x14ac:dyDescent="0.45">
      <c r="A54" s="305" t="s">
        <v>358</v>
      </c>
      <c r="B54" s="306"/>
      <c r="C54" s="306"/>
      <c r="D54" s="306"/>
      <c r="E54" s="306"/>
      <c r="F54" s="306"/>
      <c r="G54" s="306"/>
      <c r="H54" s="306"/>
      <c r="I54" s="307"/>
      <c r="J54" s="35"/>
      <c r="K54" s="35"/>
      <c r="L54" s="35"/>
    </row>
    <row r="55" spans="1:14" ht="22.5" customHeight="1" x14ac:dyDescent="0.35">
      <c r="A55" s="41" t="s">
        <v>141</v>
      </c>
      <c r="D55" s="63" t="e">
        <f>+#REF!</f>
        <v>#REF!</v>
      </c>
      <c r="E55" s="39" t="s">
        <v>86</v>
      </c>
      <c r="I55" s="75"/>
    </row>
    <row r="56" spans="1:14" ht="22.5" customHeight="1" x14ac:dyDescent="0.35">
      <c r="A56" s="41" t="str">
        <f>+A6</f>
        <v>ผลการเบิกจ่าย ณ 2 ธันวาคม 2563</v>
      </c>
      <c r="D56" s="78" t="e">
        <f>+#REF!</f>
        <v>#REF!</v>
      </c>
      <c r="E56" s="39" t="s">
        <v>86</v>
      </c>
      <c r="I56" s="75"/>
    </row>
    <row r="57" spans="1:14" ht="22.5" customHeight="1" x14ac:dyDescent="0.35">
      <c r="A57" s="41" t="s">
        <v>84</v>
      </c>
      <c r="D57" s="43" t="e">
        <f>+D56*100/D55</f>
        <v>#REF!</v>
      </c>
      <c r="E57" s="39" t="s">
        <v>30</v>
      </c>
      <c r="I57" s="75"/>
    </row>
    <row r="58" spans="1:14" ht="13.5" customHeight="1" x14ac:dyDescent="0.35">
      <c r="A58" s="41"/>
      <c r="D58" s="43"/>
      <c r="I58" s="75"/>
    </row>
    <row r="59" spans="1:14" s="5" customFormat="1" ht="23.25" customHeight="1" x14ac:dyDescent="0.35">
      <c r="A59" s="308" t="s">
        <v>105</v>
      </c>
      <c r="B59" s="308"/>
      <c r="C59" s="308"/>
      <c r="D59" s="308" t="s">
        <v>13</v>
      </c>
      <c r="E59" s="308"/>
      <c r="F59" s="308"/>
      <c r="G59" s="319" t="s">
        <v>15</v>
      </c>
      <c r="H59" s="319"/>
      <c r="I59" s="319"/>
      <c r="J59" s="48"/>
      <c r="K59" s="35"/>
      <c r="L59" s="35"/>
      <c r="M59" s="35"/>
      <c r="N59" s="35"/>
    </row>
    <row r="60" spans="1:14" s="5" customFormat="1" ht="37.5" customHeight="1" x14ac:dyDescent="0.35">
      <c r="A60" s="308"/>
      <c r="B60" s="308"/>
      <c r="C60" s="308"/>
      <c r="D60" s="74" t="s">
        <v>107</v>
      </c>
      <c r="E60" s="74" t="s">
        <v>106</v>
      </c>
      <c r="F60" s="121" t="s">
        <v>83</v>
      </c>
      <c r="G60" s="77" t="s">
        <v>15</v>
      </c>
      <c r="H60" s="77" t="s">
        <v>9</v>
      </c>
      <c r="I60" s="71" t="s">
        <v>104</v>
      </c>
      <c r="J60" s="48"/>
      <c r="K60" s="35"/>
      <c r="L60" s="35"/>
      <c r="M60" s="35"/>
      <c r="N60" s="35"/>
    </row>
    <row r="61" spans="1:14" s="73" customFormat="1" x14ac:dyDescent="0.2">
      <c r="A61" s="300" t="s">
        <v>37</v>
      </c>
      <c r="B61" s="300"/>
      <c r="C61" s="300"/>
      <c r="D61" s="126" t="e">
        <f>+#REF!+#REF!</f>
        <v>#REF!</v>
      </c>
      <c r="E61" s="127" t="e">
        <f>+#REF!+#REF!</f>
        <v>#REF!</v>
      </c>
      <c r="F61" s="161" t="e">
        <f>+#REF!+#REF!</f>
        <v>#REF!</v>
      </c>
      <c r="G61" s="128" t="e">
        <f>+#REF!+#REF!</f>
        <v>#REF!</v>
      </c>
      <c r="H61" s="128" t="e">
        <f>+#REF!+#REF!</f>
        <v>#REF!</v>
      </c>
      <c r="I61" s="129" t="e">
        <f>+H61*100/G61</f>
        <v>#REF!</v>
      </c>
      <c r="J61" s="72"/>
      <c r="K61" s="1"/>
      <c r="L61" s="1"/>
      <c r="M61" s="1"/>
      <c r="N61" s="1"/>
    </row>
    <row r="62" spans="1:14" s="2" customFormat="1" ht="24.75" customHeight="1" x14ac:dyDescent="0.2">
      <c r="A62" s="297" t="s">
        <v>58</v>
      </c>
      <c r="B62" s="297"/>
      <c r="C62" s="297"/>
      <c r="D62" s="79" t="e">
        <f>+#REF!</f>
        <v>#REF!</v>
      </c>
      <c r="E62" s="79" t="e">
        <f>+#REF!</f>
        <v>#REF!</v>
      </c>
      <c r="F62" s="81" t="e">
        <f>+#REF!</f>
        <v>#REF!</v>
      </c>
      <c r="G62" s="80" t="e">
        <f>+#REF!</f>
        <v>#REF!</v>
      </c>
      <c r="H62" s="80" t="e">
        <f>+#REF!</f>
        <v>#REF!</v>
      </c>
      <c r="I62" s="81" t="e">
        <f>+H62*100/G62</f>
        <v>#REF!</v>
      </c>
      <c r="J62" s="59"/>
      <c r="K62" s="37"/>
      <c r="L62" s="37"/>
      <c r="M62" s="37"/>
      <c r="N62" s="37"/>
    </row>
    <row r="63" spans="1:14" s="2" customFormat="1" ht="42.75" customHeight="1" x14ac:dyDescent="0.2">
      <c r="A63" s="298" t="s">
        <v>140</v>
      </c>
      <c r="B63" s="298"/>
      <c r="C63" s="298"/>
      <c r="D63" s="3" t="e">
        <f>+#REF!</f>
        <v>#REF!</v>
      </c>
      <c r="E63" s="3" t="e">
        <f>+#REF!</f>
        <v>#REF!</v>
      </c>
      <c r="F63" s="162" t="e">
        <f>+#REF!</f>
        <v>#REF!</v>
      </c>
      <c r="G63" s="82" t="e">
        <f>+#REF!</f>
        <v>#REF!</v>
      </c>
      <c r="H63" s="82" t="e">
        <f>+#REF!</f>
        <v>#REF!</v>
      </c>
      <c r="I63" s="83" t="e">
        <f t="shared" ref="I63" si="0">+H63*100/G63</f>
        <v>#REF!</v>
      </c>
      <c r="J63" s="59"/>
      <c r="K63" s="37"/>
      <c r="L63" s="37"/>
      <c r="M63" s="37"/>
      <c r="N63" s="37"/>
    </row>
    <row r="64" spans="1:14" s="2" customFormat="1" ht="21" customHeight="1" x14ac:dyDescent="0.2">
      <c r="A64" s="299" t="s">
        <v>130</v>
      </c>
      <c r="B64" s="299"/>
      <c r="C64" s="299"/>
      <c r="D64" s="227" t="e">
        <f>+#REF!</f>
        <v>#REF!</v>
      </c>
      <c r="E64" s="227" t="e">
        <f>+#REF!</f>
        <v>#REF!</v>
      </c>
      <c r="F64" s="228" t="e">
        <f>+#REF!</f>
        <v>#REF!</v>
      </c>
      <c r="G64" s="229" t="e">
        <f>+#REF!</f>
        <v>#REF!</v>
      </c>
      <c r="H64" s="229" t="e">
        <f>+#REF!</f>
        <v>#REF!</v>
      </c>
      <c r="I64" s="230" t="e">
        <f>+H64*100/G64</f>
        <v>#REF!</v>
      </c>
      <c r="J64" s="59"/>
      <c r="K64" s="37"/>
      <c r="L64" s="37"/>
      <c r="M64" s="37"/>
      <c r="N64" s="37"/>
    </row>
    <row r="65" spans="1:14" s="2" customFormat="1" ht="48.75" customHeight="1" x14ac:dyDescent="0.2">
      <c r="A65" s="298" t="s">
        <v>142</v>
      </c>
      <c r="B65" s="298"/>
      <c r="C65" s="298"/>
      <c r="D65" s="3" t="e">
        <f>+#REF!</f>
        <v>#REF!</v>
      </c>
      <c r="E65" s="3" t="e">
        <f>+#REF!</f>
        <v>#REF!</v>
      </c>
      <c r="F65" s="162" t="e">
        <f>+#REF!</f>
        <v>#REF!</v>
      </c>
      <c r="G65" s="82" t="e">
        <f>+#REF!</f>
        <v>#REF!</v>
      </c>
      <c r="H65" s="82" t="e">
        <f>+#REF!</f>
        <v>#REF!</v>
      </c>
      <c r="I65" s="83" t="e">
        <f t="shared" ref="I65:I66" si="1">+H65*100/G65</f>
        <v>#REF!</v>
      </c>
      <c r="J65" s="59"/>
      <c r="K65" s="37"/>
      <c r="L65" s="37"/>
      <c r="M65" s="37"/>
      <c r="N65" s="37"/>
    </row>
    <row r="66" spans="1:14" s="2" customFormat="1" ht="48.75" customHeight="1" x14ac:dyDescent="0.2">
      <c r="A66" s="298" t="s">
        <v>143</v>
      </c>
      <c r="B66" s="298"/>
      <c r="C66" s="298"/>
      <c r="D66" s="3" t="e">
        <f>+#REF!</f>
        <v>#REF!</v>
      </c>
      <c r="E66" s="3" t="e">
        <f>+#REF!</f>
        <v>#REF!</v>
      </c>
      <c r="F66" s="162" t="e">
        <f>+#REF!</f>
        <v>#REF!</v>
      </c>
      <c r="G66" s="82" t="e">
        <f>+#REF!</f>
        <v>#REF!</v>
      </c>
      <c r="H66" s="82" t="e">
        <f>+#REF!</f>
        <v>#REF!</v>
      </c>
      <c r="I66" s="83" t="e">
        <f t="shared" si="1"/>
        <v>#REF!</v>
      </c>
      <c r="J66" s="59"/>
      <c r="K66" s="37"/>
      <c r="L66" s="37"/>
      <c r="M66" s="37"/>
      <c r="N66" s="37"/>
    </row>
    <row r="67" spans="1:14" s="2" customFormat="1" ht="21.75" customHeight="1" x14ac:dyDescent="0.2">
      <c r="A67" s="96"/>
      <c r="B67" s="96"/>
      <c r="C67" s="96"/>
      <c r="D67" s="97"/>
      <c r="E67" s="97"/>
      <c r="F67" s="98"/>
      <c r="G67" s="99"/>
      <c r="H67" s="99"/>
      <c r="I67" s="100"/>
      <c r="J67" s="59"/>
      <c r="K67" s="37"/>
      <c r="L67" s="37"/>
      <c r="M67" s="37"/>
      <c r="N67" s="37"/>
    </row>
  </sheetData>
  <mergeCells count="19">
    <mergeCell ref="A1:G1"/>
    <mergeCell ref="A41:G41"/>
    <mergeCell ref="A28:G28"/>
    <mergeCell ref="A2:G2"/>
    <mergeCell ref="G59:I59"/>
    <mergeCell ref="F3:G3"/>
    <mergeCell ref="A61:C61"/>
    <mergeCell ref="A30:C30"/>
    <mergeCell ref="A32:C32"/>
    <mergeCell ref="A31:C31"/>
    <mergeCell ref="A33:C33"/>
    <mergeCell ref="A54:I54"/>
    <mergeCell ref="A59:C60"/>
    <mergeCell ref="D59:F59"/>
    <mergeCell ref="A62:C62"/>
    <mergeCell ref="A63:C63"/>
    <mergeCell ref="A65:C65"/>
    <mergeCell ref="A66:C66"/>
    <mergeCell ref="A64:C64"/>
  </mergeCells>
  <printOptions horizontalCentered="1"/>
  <pageMargins left="0.59055118110236227" right="0.23622047244094491" top="0.6692913385826772" bottom="0.27559055118110237" header="0.31496062992125984" footer="0.19685039370078741"/>
  <pageSetup paperSize="9" scale="70" orientation="portrait" horizontalDpi="4294967293" verticalDpi="1200" r:id="rId1"/>
  <rowBreaks count="1" manualBreakCount="1">
    <brk id="53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  <pageSetUpPr fitToPage="1"/>
  </sheetPr>
  <dimension ref="T1:AA34"/>
  <sheetViews>
    <sheetView zoomScale="90" zoomScaleNormal="90" zoomScaleSheetLayoutView="90" workbookViewId="0">
      <selection activeCell="V33" sqref="V33"/>
    </sheetView>
  </sheetViews>
  <sheetFormatPr defaultRowHeight="15" x14ac:dyDescent="0.2"/>
  <cols>
    <col min="1" max="1" width="19.42578125" style="4" bestFit="1" customWidth="1"/>
    <col min="2" max="15" width="9.140625" style="4"/>
    <col min="16" max="17" width="7.5703125" style="4" customWidth="1"/>
    <col min="18" max="19" width="9.140625" style="4"/>
    <col min="20" max="20" width="8.140625" style="113" customWidth="1"/>
    <col min="21" max="21" width="13.7109375" style="114" bestFit="1" customWidth="1"/>
    <col min="22" max="23" width="15.42578125" style="114" customWidth="1"/>
    <col min="24" max="25" width="15.42578125" style="113" customWidth="1"/>
    <col min="26" max="26" width="9.140625" style="113"/>
    <col min="27" max="16384" width="9.140625" style="4"/>
  </cols>
  <sheetData>
    <row r="1" spans="20:26" ht="18.75" customHeight="1" x14ac:dyDescent="0.25">
      <c r="U1" s="114" t="s">
        <v>137</v>
      </c>
      <c r="V1" s="115">
        <v>100</v>
      </c>
      <c r="W1" s="114" t="s">
        <v>152</v>
      </c>
    </row>
    <row r="2" spans="20:26" ht="37.5" customHeight="1" x14ac:dyDescent="0.2">
      <c r="T2" s="158" t="s">
        <v>40</v>
      </c>
      <c r="U2" s="159" t="s">
        <v>12</v>
      </c>
      <c r="V2" s="160" t="s">
        <v>147</v>
      </c>
      <c r="W2" s="160" t="s">
        <v>146</v>
      </c>
      <c r="X2" s="158" t="s">
        <v>69</v>
      </c>
      <c r="Y2" s="158" t="s">
        <v>198</v>
      </c>
      <c r="Z2" s="158"/>
    </row>
    <row r="3" spans="20:26" x14ac:dyDescent="0.2">
      <c r="T3" s="116" t="s">
        <v>47</v>
      </c>
      <c r="U3" s="117">
        <v>33.76</v>
      </c>
      <c r="V3" s="117" t="e">
        <f t="shared" ref="V3:V23" si="0">IF(U3&gt;$V$1,U3,#N/A)</f>
        <v>#N/A</v>
      </c>
      <c r="W3" s="117">
        <f t="shared" ref="W3:W23" si="1">IF(U3&lt;$V$1,U3,#N/A)</f>
        <v>33.76</v>
      </c>
      <c r="X3" s="118">
        <v>28.19</v>
      </c>
      <c r="Y3" s="118">
        <v>65</v>
      </c>
    </row>
    <row r="4" spans="20:26" x14ac:dyDescent="0.2">
      <c r="T4" s="116" t="s">
        <v>41</v>
      </c>
      <c r="U4" s="117">
        <v>32.630000000000003</v>
      </c>
      <c r="V4" s="117" t="e">
        <f t="shared" si="0"/>
        <v>#N/A</v>
      </c>
      <c r="W4" s="117">
        <f t="shared" si="1"/>
        <v>32.630000000000003</v>
      </c>
      <c r="X4" s="118">
        <v>28.19</v>
      </c>
      <c r="Y4" s="118">
        <v>65</v>
      </c>
    </row>
    <row r="5" spans="20:26" x14ac:dyDescent="0.2">
      <c r="T5" s="116" t="s">
        <v>56</v>
      </c>
      <c r="U5" s="117">
        <v>27.63</v>
      </c>
      <c r="V5" s="117" t="e">
        <f t="shared" si="0"/>
        <v>#N/A</v>
      </c>
      <c r="W5" s="117">
        <f t="shared" si="1"/>
        <v>27.63</v>
      </c>
      <c r="X5" s="118">
        <v>28.19</v>
      </c>
      <c r="Y5" s="118">
        <v>65</v>
      </c>
    </row>
    <row r="6" spans="20:26" x14ac:dyDescent="0.2">
      <c r="T6" s="116" t="s">
        <v>46</v>
      </c>
      <c r="U6" s="117">
        <v>26.69</v>
      </c>
      <c r="V6" s="117" t="e">
        <f t="shared" si="0"/>
        <v>#N/A</v>
      </c>
      <c r="W6" s="117">
        <f t="shared" si="1"/>
        <v>26.69</v>
      </c>
      <c r="X6" s="118">
        <v>28.19</v>
      </c>
      <c r="Y6" s="118">
        <v>65</v>
      </c>
    </row>
    <row r="7" spans="20:26" x14ac:dyDescent="0.2">
      <c r="T7" s="116" t="s">
        <v>50</v>
      </c>
      <c r="U7" s="117">
        <v>23.28</v>
      </c>
      <c r="V7" s="117" t="e">
        <f t="shared" si="0"/>
        <v>#N/A</v>
      </c>
      <c r="W7" s="117">
        <f t="shared" si="1"/>
        <v>23.28</v>
      </c>
      <c r="X7" s="118">
        <v>28.19</v>
      </c>
      <c r="Y7" s="118">
        <v>65</v>
      </c>
    </row>
    <row r="8" spans="20:26" x14ac:dyDescent="0.2">
      <c r="T8" s="116" t="s">
        <v>51</v>
      </c>
      <c r="U8" s="117">
        <v>23</v>
      </c>
      <c r="V8" s="117" t="e">
        <f t="shared" si="0"/>
        <v>#N/A</v>
      </c>
      <c r="W8" s="117">
        <f t="shared" si="1"/>
        <v>23</v>
      </c>
      <c r="X8" s="118">
        <v>28.19</v>
      </c>
      <c r="Y8" s="118">
        <v>65</v>
      </c>
    </row>
    <row r="9" spans="20:26" x14ac:dyDescent="0.2">
      <c r="T9" s="116" t="s">
        <v>43</v>
      </c>
      <c r="U9" s="117">
        <v>21.4</v>
      </c>
      <c r="V9" s="117" t="e">
        <f t="shared" si="0"/>
        <v>#N/A</v>
      </c>
      <c r="W9" s="117">
        <f t="shared" si="1"/>
        <v>21.4</v>
      </c>
      <c r="X9" s="118">
        <v>28.19</v>
      </c>
      <c r="Y9" s="118">
        <v>65</v>
      </c>
    </row>
    <row r="10" spans="20:26" x14ac:dyDescent="0.2">
      <c r="T10" s="116" t="s">
        <v>48</v>
      </c>
      <c r="U10" s="117">
        <v>21.22</v>
      </c>
      <c r="V10" s="117" t="e">
        <f t="shared" si="0"/>
        <v>#N/A</v>
      </c>
      <c r="W10" s="117">
        <f t="shared" si="1"/>
        <v>21.22</v>
      </c>
      <c r="X10" s="118">
        <v>28.19</v>
      </c>
      <c r="Y10" s="118">
        <v>65</v>
      </c>
    </row>
    <row r="11" spans="20:26" x14ac:dyDescent="0.2">
      <c r="T11" s="116" t="s">
        <v>52</v>
      </c>
      <c r="U11" s="117">
        <v>19.45</v>
      </c>
      <c r="V11" s="117" t="e">
        <f t="shared" si="0"/>
        <v>#N/A</v>
      </c>
      <c r="W11" s="117">
        <f t="shared" si="1"/>
        <v>19.45</v>
      </c>
      <c r="X11" s="118">
        <v>28.19</v>
      </c>
      <c r="Y11" s="118">
        <v>65</v>
      </c>
    </row>
    <row r="12" spans="20:26" x14ac:dyDescent="0.2">
      <c r="T12" s="116" t="s">
        <v>53</v>
      </c>
      <c r="U12" s="117">
        <v>19.350000000000001</v>
      </c>
      <c r="V12" s="117" t="e">
        <f t="shared" si="0"/>
        <v>#N/A</v>
      </c>
      <c r="W12" s="117">
        <f t="shared" si="1"/>
        <v>19.350000000000001</v>
      </c>
      <c r="X12" s="118">
        <v>28.19</v>
      </c>
      <c r="Y12" s="118">
        <v>65</v>
      </c>
    </row>
    <row r="13" spans="20:26" x14ac:dyDescent="0.2">
      <c r="T13" s="116" t="s">
        <v>57</v>
      </c>
      <c r="U13" s="117">
        <v>17.829999999999998</v>
      </c>
      <c r="V13" s="117" t="e">
        <f t="shared" si="0"/>
        <v>#N/A</v>
      </c>
      <c r="W13" s="117">
        <f t="shared" si="1"/>
        <v>17.829999999999998</v>
      </c>
      <c r="X13" s="118">
        <v>28.19</v>
      </c>
      <c r="Y13" s="118">
        <v>65</v>
      </c>
    </row>
    <row r="14" spans="20:26" x14ac:dyDescent="0.2">
      <c r="T14" s="116" t="s">
        <v>49</v>
      </c>
      <c r="U14" s="117">
        <v>14.07</v>
      </c>
      <c r="V14" s="117" t="e">
        <f t="shared" si="0"/>
        <v>#N/A</v>
      </c>
      <c r="W14" s="117">
        <f t="shared" si="1"/>
        <v>14.07</v>
      </c>
      <c r="X14" s="118">
        <v>28.19</v>
      </c>
      <c r="Y14" s="118">
        <v>65</v>
      </c>
    </row>
    <row r="15" spans="20:26" x14ac:dyDescent="0.2">
      <c r="T15" s="116" t="s">
        <v>44</v>
      </c>
      <c r="U15" s="117">
        <v>13.64</v>
      </c>
      <c r="V15" s="117" t="e">
        <f t="shared" si="0"/>
        <v>#N/A</v>
      </c>
      <c r="W15" s="117">
        <f t="shared" si="1"/>
        <v>13.64</v>
      </c>
      <c r="X15" s="118">
        <v>28.19</v>
      </c>
      <c r="Y15" s="118">
        <v>65</v>
      </c>
    </row>
    <row r="16" spans="20:26" ht="20.25" customHeight="1" x14ac:dyDescent="0.2">
      <c r="T16" s="116" t="s">
        <v>54</v>
      </c>
      <c r="U16" s="117">
        <v>13.58</v>
      </c>
      <c r="V16" s="117" t="e">
        <f t="shared" si="0"/>
        <v>#N/A</v>
      </c>
      <c r="W16" s="117">
        <f t="shared" si="1"/>
        <v>13.58</v>
      </c>
      <c r="X16" s="118">
        <v>28.19</v>
      </c>
      <c r="Y16" s="118">
        <v>65</v>
      </c>
    </row>
    <row r="17" spans="20:25" ht="20.25" customHeight="1" x14ac:dyDescent="0.2">
      <c r="T17" s="116" t="s">
        <v>42</v>
      </c>
      <c r="U17" s="117">
        <v>13.34</v>
      </c>
      <c r="V17" s="117" t="e">
        <f t="shared" si="0"/>
        <v>#N/A</v>
      </c>
      <c r="W17" s="117">
        <f t="shared" si="1"/>
        <v>13.34</v>
      </c>
      <c r="X17" s="118">
        <v>28.19</v>
      </c>
      <c r="Y17" s="118">
        <v>65</v>
      </c>
    </row>
    <row r="18" spans="20:25" ht="20.25" customHeight="1" x14ac:dyDescent="0.2">
      <c r="T18" s="116" t="s">
        <v>45</v>
      </c>
      <c r="U18" s="117">
        <v>11.53</v>
      </c>
      <c r="V18" s="117" t="e">
        <f t="shared" si="0"/>
        <v>#N/A</v>
      </c>
      <c r="W18" s="117">
        <f t="shared" si="1"/>
        <v>11.53</v>
      </c>
      <c r="X18" s="118">
        <v>28.19</v>
      </c>
      <c r="Y18" s="118">
        <v>65</v>
      </c>
    </row>
    <row r="19" spans="20:25" x14ac:dyDescent="0.2">
      <c r="T19" s="116" t="s">
        <v>55</v>
      </c>
      <c r="U19" s="117">
        <v>11.27</v>
      </c>
      <c r="V19" s="117" t="e">
        <f t="shared" si="0"/>
        <v>#N/A</v>
      </c>
      <c r="W19" s="117">
        <f t="shared" si="1"/>
        <v>11.27</v>
      </c>
      <c r="X19" s="118">
        <v>28.19</v>
      </c>
      <c r="Y19" s="118">
        <v>65</v>
      </c>
    </row>
    <row r="20" spans="20:25" x14ac:dyDescent="0.2">
      <c r="T20" s="116"/>
      <c r="V20" s="114" t="e">
        <f t="shared" si="0"/>
        <v>#N/A</v>
      </c>
      <c r="W20" s="114">
        <f t="shared" si="1"/>
        <v>0</v>
      </c>
      <c r="X20" s="118"/>
      <c r="Y20" s="118"/>
    </row>
    <row r="21" spans="20:25" x14ac:dyDescent="0.2">
      <c r="V21" s="114" t="e">
        <f t="shared" si="0"/>
        <v>#N/A</v>
      </c>
      <c r="W21" s="114">
        <f t="shared" si="1"/>
        <v>0</v>
      </c>
      <c r="Y21" s="118"/>
    </row>
    <row r="22" spans="20:25" x14ac:dyDescent="0.2">
      <c r="V22" s="114" t="e">
        <f t="shared" si="0"/>
        <v>#N/A</v>
      </c>
      <c r="W22" s="114">
        <f t="shared" si="1"/>
        <v>0</v>
      </c>
      <c r="Y22" s="118"/>
    </row>
    <row r="23" spans="20:25" x14ac:dyDescent="0.2">
      <c r="V23" s="114" t="e">
        <f t="shared" si="0"/>
        <v>#N/A</v>
      </c>
      <c r="W23" s="114">
        <f t="shared" si="1"/>
        <v>0</v>
      </c>
      <c r="Y23" s="118"/>
    </row>
    <row r="24" spans="20:25" ht="18.75" customHeight="1" x14ac:dyDescent="0.2">
      <c r="Y24" s="118"/>
    </row>
    <row r="25" spans="20:25" ht="18.75" customHeight="1" x14ac:dyDescent="0.2"/>
    <row r="26" spans="20:25" ht="16.5" customHeight="1" x14ac:dyDescent="0.2"/>
    <row r="27" spans="20:25" ht="16.5" customHeight="1" x14ac:dyDescent="0.2">
      <c r="Y27" s="119"/>
    </row>
    <row r="32" spans="20:25" ht="15.75" x14ac:dyDescent="0.25">
      <c r="V32" s="120"/>
    </row>
    <row r="34" spans="27:27" x14ac:dyDescent="0.2">
      <c r="AA34" s="31"/>
    </row>
  </sheetData>
  <autoFilter ref="T2:Y20" xr:uid="{00000000-0009-0000-0000-000004000000}">
    <sortState xmlns:xlrd2="http://schemas.microsoft.com/office/spreadsheetml/2017/richdata2" ref="T3:Y23">
      <sortCondition descending="1" ref="U2:U20"/>
    </sortState>
  </autoFilter>
  <sortState xmlns:xlrd2="http://schemas.microsoft.com/office/spreadsheetml/2017/richdata2" ref="T2:U33">
    <sortCondition descending="1" ref="U2:U33"/>
  </sortState>
  <pageMargins left="0.35433070866141736" right="0.39370078740157483" top="0.59055118110236227" bottom="0.19685039370078741" header="0.11811023622047245" footer="0.23622047244094491"/>
  <pageSetup paperSize="9" scale="87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J1:S31"/>
  <sheetViews>
    <sheetView zoomScaleNormal="100" zoomScaleSheetLayoutView="100" workbookViewId="0">
      <selection activeCell="S26" sqref="S26"/>
    </sheetView>
  </sheetViews>
  <sheetFormatPr defaultRowHeight="12.75" x14ac:dyDescent="0.2"/>
  <cols>
    <col min="1" max="2" width="17.7109375" style="26" customWidth="1"/>
    <col min="3" max="3" width="3.42578125" style="26" customWidth="1"/>
    <col min="4" max="4" width="9" style="26" customWidth="1"/>
    <col min="5" max="5" width="9.140625" style="26"/>
    <col min="6" max="6" width="8.5703125" style="26" customWidth="1"/>
    <col min="7" max="7" width="9" style="26" customWidth="1"/>
    <col min="8" max="8" width="9.140625" style="26"/>
    <col min="9" max="9" width="8.85546875" style="26" customWidth="1"/>
    <col min="10" max="13" width="9" style="26" customWidth="1"/>
    <col min="14" max="14" width="9.140625" style="26"/>
    <col min="15" max="16" width="9.140625" style="26" customWidth="1"/>
    <col min="17" max="17" width="7.28515625" style="26" customWidth="1"/>
    <col min="18" max="18" width="10.140625" style="32" customWidth="1"/>
    <col min="19" max="19" width="11.7109375" style="168" bestFit="1" customWidth="1"/>
    <col min="20" max="252" width="9.140625" style="26"/>
    <col min="253" max="253" width="17.7109375" style="26" customWidth="1"/>
    <col min="254" max="254" width="9" style="26" customWidth="1"/>
    <col min="255" max="255" width="9.140625" style="26"/>
    <col min="256" max="256" width="8.5703125" style="26" customWidth="1"/>
    <col min="257" max="257" width="9" style="26" customWidth="1"/>
    <col min="258" max="258" width="9.140625" style="26"/>
    <col min="259" max="259" width="8.85546875" style="26" customWidth="1"/>
    <col min="260" max="263" width="9" style="26" customWidth="1"/>
    <col min="264" max="264" width="9.140625" style="26"/>
    <col min="265" max="265" width="8.7109375" style="26" customWidth="1"/>
    <col min="266" max="266" width="5.42578125" style="26" customWidth="1"/>
    <col min="267" max="270" width="10.5703125" style="26" customWidth="1"/>
    <col min="271" max="271" width="11.140625" style="26" customWidth="1"/>
    <col min="272" max="272" width="13.28515625" style="26" bestFit="1" customWidth="1"/>
    <col min="273" max="508" width="9.140625" style="26"/>
    <col min="509" max="509" width="17.7109375" style="26" customWidth="1"/>
    <col min="510" max="510" width="9" style="26" customWidth="1"/>
    <col min="511" max="511" width="9.140625" style="26"/>
    <col min="512" max="512" width="8.5703125" style="26" customWidth="1"/>
    <col min="513" max="513" width="9" style="26" customWidth="1"/>
    <col min="514" max="514" width="9.140625" style="26"/>
    <col min="515" max="515" width="8.85546875" style="26" customWidth="1"/>
    <col min="516" max="519" width="9" style="26" customWidth="1"/>
    <col min="520" max="520" width="9.140625" style="26"/>
    <col min="521" max="521" width="8.7109375" style="26" customWidth="1"/>
    <col min="522" max="522" width="5.42578125" style="26" customWidth="1"/>
    <col min="523" max="526" width="10.5703125" style="26" customWidth="1"/>
    <col min="527" max="527" width="11.140625" style="26" customWidth="1"/>
    <col min="528" max="528" width="13.28515625" style="26" bestFit="1" customWidth="1"/>
    <col min="529" max="764" width="9.140625" style="26"/>
    <col min="765" max="765" width="17.7109375" style="26" customWidth="1"/>
    <col min="766" max="766" width="9" style="26" customWidth="1"/>
    <col min="767" max="767" width="9.140625" style="26"/>
    <col min="768" max="768" width="8.5703125" style="26" customWidth="1"/>
    <col min="769" max="769" width="9" style="26" customWidth="1"/>
    <col min="770" max="770" width="9.140625" style="26"/>
    <col min="771" max="771" width="8.85546875" style="26" customWidth="1"/>
    <col min="772" max="775" width="9" style="26" customWidth="1"/>
    <col min="776" max="776" width="9.140625" style="26"/>
    <col min="777" max="777" width="8.7109375" style="26" customWidth="1"/>
    <col min="778" max="778" width="5.42578125" style="26" customWidth="1"/>
    <col min="779" max="782" width="10.5703125" style="26" customWidth="1"/>
    <col min="783" max="783" width="11.140625" style="26" customWidth="1"/>
    <col min="784" max="784" width="13.28515625" style="26" bestFit="1" customWidth="1"/>
    <col min="785" max="1020" width="9.140625" style="26"/>
    <col min="1021" max="1021" width="17.7109375" style="26" customWidth="1"/>
    <col min="1022" max="1022" width="9" style="26" customWidth="1"/>
    <col min="1023" max="1023" width="9.140625" style="26"/>
    <col min="1024" max="1024" width="8.5703125" style="26" customWidth="1"/>
    <col min="1025" max="1025" width="9" style="26" customWidth="1"/>
    <col min="1026" max="1026" width="9.140625" style="26"/>
    <col min="1027" max="1027" width="8.85546875" style="26" customWidth="1"/>
    <col min="1028" max="1031" width="9" style="26" customWidth="1"/>
    <col min="1032" max="1032" width="9.140625" style="26"/>
    <col min="1033" max="1033" width="8.7109375" style="26" customWidth="1"/>
    <col min="1034" max="1034" width="5.42578125" style="26" customWidth="1"/>
    <col min="1035" max="1038" width="10.5703125" style="26" customWidth="1"/>
    <col min="1039" max="1039" width="11.140625" style="26" customWidth="1"/>
    <col min="1040" max="1040" width="13.28515625" style="26" bestFit="1" customWidth="1"/>
    <col min="1041" max="1276" width="9.140625" style="26"/>
    <col min="1277" max="1277" width="17.7109375" style="26" customWidth="1"/>
    <col min="1278" max="1278" width="9" style="26" customWidth="1"/>
    <col min="1279" max="1279" width="9.140625" style="26"/>
    <col min="1280" max="1280" width="8.5703125" style="26" customWidth="1"/>
    <col min="1281" max="1281" width="9" style="26" customWidth="1"/>
    <col min="1282" max="1282" width="9.140625" style="26"/>
    <col min="1283" max="1283" width="8.85546875" style="26" customWidth="1"/>
    <col min="1284" max="1287" width="9" style="26" customWidth="1"/>
    <col min="1288" max="1288" width="9.140625" style="26"/>
    <col min="1289" max="1289" width="8.7109375" style="26" customWidth="1"/>
    <col min="1290" max="1290" width="5.42578125" style="26" customWidth="1"/>
    <col min="1291" max="1294" width="10.5703125" style="26" customWidth="1"/>
    <col min="1295" max="1295" width="11.140625" style="26" customWidth="1"/>
    <col min="1296" max="1296" width="13.28515625" style="26" bestFit="1" customWidth="1"/>
    <col min="1297" max="1532" width="9.140625" style="26"/>
    <col min="1533" max="1533" width="17.7109375" style="26" customWidth="1"/>
    <col min="1534" max="1534" width="9" style="26" customWidth="1"/>
    <col min="1535" max="1535" width="9.140625" style="26"/>
    <col min="1536" max="1536" width="8.5703125" style="26" customWidth="1"/>
    <col min="1537" max="1537" width="9" style="26" customWidth="1"/>
    <col min="1538" max="1538" width="9.140625" style="26"/>
    <col min="1539" max="1539" width="8.85546875" style="26" customWidth="1"/>
    <col min="1540" max="1543" width="9" style="26" customWidth="1"/>
    <col min="1544" max="1544" width="9.140625" style="26"/>
    <col min="1545" max="1545" width="8.7109375" style="26" customWidth="1"/>
    <col min="1546" max="1546" width="5.42578125" style="26" customWidth="1"/>
    <col min="1547" max="1550" width="10.5703125" style="26" customWidth="1"/>
    <col min="1551" max="1551" width="11.140625" style="26" customWidth="1"/>
    <col min="1552" max="1552" width="13.28515625" style="26" bestFit="1" customWidth="1"/>
    <col min="1553" max="1788" width="9.140625" style="26"/>
    <col min="1789" max="1789" width="17.7109375" style="26" customWidth="1"/>
    <col min="1790" max="1790" width="9" style="26" customWidth="1"/>
    <col min="1791" max="1791" width="9.140625" style="26"/>
    <col min="1792" max="1792" width="8.5703125" style="26" customWidth="1"/>
    <col min="1793" max="1793" width="9" style="26" customWidth="1"/>
    <col min="1794" max="1794" width="9.140625" style="26"/>
    <col min="1795" max="1795" width="8.85546875" style="26" customWidth="1"/>
    <col min="1796" max="1799" width="9" style="26" customWidth="1"/>
    <col min="1800" max="1800" width="9.140625" style="26"/>
    <col min="1801" max="1801" width="8.7109375" style="26" customWidth="1"/>
    <col min="1802" max="1802" width="5.42578125" style="26" customWidth="1"/>
    <col min="1803" max="1806" width="10.5703125" style="26" customWidth="1"/>
    <col min="1807" max="1807" width="11.140625" style="26" customWidth="1"/>
    <col min="1808" max="1808" width="13.28515625" style="26" bestFit="1" customWidth="1"/>
    <col min="1809" max="2044" width="9.140625" style="26"/>
    <col min="2045" max="2045" width="17.7109375" style="26" customWidth="1"/>
    <col min="2046" max="2046" width="9" style="26" customWidth="1"/>
    <col min="2047" max="2047" width="9.140625" style="26"/>
    <col min="2048" max="2048" width="8.5703125" style="26" customWidth="1"/>
    <col min="2049" max="2049" width="9" style="26" customWidth="1"/>
    <col min="2050" max="2050" width="9.140625" style="26"/>
    <col min="2051" max="2051" width="8.85546875" style="26" customWidth="1"/>
    <col min="2052" max="2055" width="9" style="26" customWidth="1"/>
    <col min="2056" max="2056" width="9.140625" style="26"/>
    <col min="2057" max="2057" width="8.7109375" style="26" customWidth="1"/>
    <col min="2058" max="2058" width="5.42578125" style="26" customWidth="1"/>
    <col min="2059" max="2062" width="10.5703125" style="26" customWidth="1"/>
    <col min="2063" max="2063" width="11.140625" style="26" customWidth="1"/>
    <col min="2064" max="2064" width="13.28515625" style="26" bestFit="1" customWidth="1"/>
    <col min="2065" max="2300" width="9.140625" style="26"/>
    <col min="2301" max="2301" width="17.7109375" style="26" customWidth="1"/>
    <col min="2302" max="2302" width="9" style="26" customWidth="1"/>
    <col min="2303" max="2303" width="9.140625" style="26"/>
    <col min="2304" max="2304" width="8.5703125" style="26" customWidth="1"/>
    <col min="2305" max="2305" width="9" style="26" customWidth="1"/>
    <col min="2306" max="2306" width="9.140625" style="26"/>
    <col min="2307" max="2307" width="8.85546875" style="26" customWidth="1"/>
    <col min="2308" max="2311" width="9" style="26" customWidth="1"/>
    <col min="2312" max="2312" width="9.140625" style="26"/>
    <col min="2313" max="2313" width="8.7109375" style="26" customWidth="1"/>
    <col min="2314" max="2314" width="5.42578125" style="26" customWidth="1"/>
    <col min="2315" max="2318" width="10.5703125" style="26" customWidth="1"/>
    <col min="2319" max="2319" width="11.140625" style="26" customWidth="1"/>
    <col min="2320" max="2320" width="13.28515625" style="26" bestFit="1" customWidth="1"/>
    <col min="2321" max="2556" width="9.140625" style="26"/>
    <col min="2557" max="2557" width="17.7109375" style="26" customWidth="1"/>
    <col min="2558" max="2558" width="9" style="26" customWidth="1"/>
    <col min="2559" max="2559" width="9.140625" style="26"/>
    <col min="2560" max="2560" width="8.5703125" style="26" customWidth="1"/>
    <col min="2561" max="2561" width="9" style="26" customWidth="1"/>
    <col min="2562" max="2562" width="9.140625" style="26"/>
    <col min="2563" max="2563" width="8.85546875" style="26" customWidth="1"/>
    <col min="2564" max="2567" width="9" style="26" customWidth="1"/>
    <col min="2568" max="2568" width="9.140625" style="26"/>
    <col min="2569" max="2569" width="8.7109375" style="26" customWidth="1"/>
    <col min="2570" max="2570" width="5.42578125" style="26" customWidth="1"/>
    <col min="2571" max="2574" width="10.5703125" style="26" customWidth="1"/>
    <col min="2575" max="2575" width="11.140625" style="26" customWidth="1"/>
    <col min="2576" max="2576" width="13.28515625" style="26" bestFit="1" customWidth="1"/>
    <col min="2577" max="2812" width="9.140625" style="26"/>
    <col min="2813" max="2813" width="17.7109375" style="26" customWidth="1"/>
    <col min="2814" max="2814" width="9" style="26" customWidth="1"/>
    <col min="2815" max="2815" width="9.140625" style="26"/>
    <col min="2816" max="2816" width="8.5703125" style="26" customWidth="1"/>
    <col min="2817" max="2817" width="9" style="26" customWidth="1"/>
    <col min="2818" max="2818" width="9.140625" style="26"/>
    <col min="2819" max="2819" width="8.85546875" style="26" customWidth="1"/>
    <col min="2820" max="2823" width="9" style="26" customWidth="1"/>
    <col min="2824" max="2824" width="9.140625" style="26"/>
    <col min="2825" max="2825" width="8.7109375" style="26" customWidth="1"/>
    <col min="2826" max="2826" width="5.42578125" style="26" customWidth="1"/>
    <col min="2827" max="2830" width="10.5703125" style="26" customWidth="1"/>
    <col min="2831" max="2831" width="11.140625" style="26" customWidth="1"/>
    <col min="2832" max="2832" width="13.28515625" style="26" bestFit="1" customWidth="1"/>
    <col min="2833" max="3068" width="9.140625" style="26"/>
    <col min="3069" max="3069" width="17.7109375" style="26" customWidth="1"/>
    <col min="3070" max="3070" width="9" style="26" customWidth="1"/>
    <col min="3071" max="3071" width="9.140625" style="26"/>
    <col min="3072" max="3072" width="8.5703125" style="26" customWidth="1"/>
    <col min="3073" max="3073" width="9" style="26" customWidth="1"/>
    <col min="3074" max="3074" width="9.140625" style="26"/>
    <col min="3075" max="3075" width="8.85546875" style="26" customWidth="1"/>
    <col min="3076" max="3079" width="9" style="26" customWidth="1"/>
    <col min="3080" max="3080" width="9.140625" style="26"/>
    <col min="3081" max="3081" width="8.7109375" style="26" customWidth="1"/>
    <col min="3082" max="3082" width="5.42578125" style="26" customWidth="1"/>
    <col min="3083" max="3086" width="10.5703125" style="26" customWidth="1"/>
    <col min="3087" max="3087" width="11.140625" style="26" customWidth="1"/>
    <col min="3088" max="3088" width="13.28515625" style="26" bestFit="1" customWidth="1"/>
    <col min="3089" max="3324" width="9.140625" style="26"/>
    <col min="3325" max="3325" width="17.7109375" style="26" customWidth="1"/>
    <col min="3326" max="3326" width="9" style="26" customWidth="1"/>
    <col min="3327" max="3327" width="9.140625" style="26"/>
    <col min="3328" max="3328" width="8.5703125" style="26" customWidth="1"/>
    <col min="3329" max="3329" width="9" style="26" customWidth="1"/>
    <col min="3330" max="3330" width="9.140625" style="26"/>
    <col min="3331" max="3331" width="8.85546875" style="26" customWidth="1"/>
    <col min="3332" max="3335" width="9" style="26" customWidth="1"/>
    <col min="3336" max="3336" width="9.140625" style="26"/>
    <col min="3337" max="3337" width="8.7109375" style="26" customWidth="1"/>
    <col min="3338" max="3338" width="5.42578125" style="26" customWidth="1"/>
    <col min="3339" max="3342" width="10.5703125" style="26" customWidth="1"/>
    <col min="3343" max="3343" width="11.140625" style="26" customWidth="1"/>
    <col min="3344" max="3344" width="13.28515625" style="26" bestFit="1" customWidth="1"/>
    <col min="3345" max="3580" width="9.140625" style="26"/>
    <col min="3581" max="3581" width="17.7109375" style="26" customWidth="1"/>
    <col min="3582" max="3582" width="9" style="26" customWidth="1"/>
    <col min="3583" max="3583" width="9.140625" style="26"/>
    <col min="3584" max="3584" width="8.5703125" style="26" customWidth="1"/>
    <col min="3585" max="3585" width="9" style="26" customWidth="1"/>
    <col min="3586" max="3586" width="9.140625" style="26"/>
    <col min="3587" max="3587" width="8.85546875" style="26" customWidth="1"/>
    <col min="3588" max="3591" width="9" style="26" customWidth="1"/>
    <col min="3592" max="3592" width="9.140625" style="26"/>
    <col min="3593" max="3593" width="8.7109375" style="26" customWidth="1"/>
    <col min="3594" max="3594" width="5.42578125" style="26" customWidth="1"/>
    <col min="3595" max="3598" width="10.5703125" style="26" customWidth="1"/>
    <col min="3599" max="3599" width="11.140625" style="26" customWidth="1"/>
    <col min="3600" max="3600" width="13.28515625" style="26" bestFit="1" customWidth="1"/>
    <col min="3601" max="3836" width="9.140625" style="26"/>
    <col min="3837" max="3837" width="17.7109375" style="26" customWidth="1"/>
    <col min="3838" max="3838" width="9" style="26" customWidth="1"/>
    <col min="3839" max="3839" width="9.140625" style="26"/>
    <col min="3840" max="3840" width="8.5703125" style="26" customWidth="1"/>
    <col min="3841" max="3841" width="9" style="26" customWidth="1"/>
    <col min="3842" max="3842" width="9.140625" style="26"/>
    <col min="3843" max="3843" width="8.85546875" style="26" customWidth="1"/>
    <col min="3844" max="3847" width="9" style="26" customWidth="1"/>
    <col min="3848" max="3848" width="9.140625" style="26"/>
    <col min="3849" max="3849" width="8.7109375" style="26" customWidth="1"/>
    <col min="3850" max="3850" width="5.42578125" style="26" customWidth="1"/>
    <col min="3851" max="3854" width="10.5703125" style="26" customWidth="1"/>
    <col min="3855" max="3855" width="11.140625" style="26" customWidth="1"/>
    <col min="3856" max="3856" width="13.28515625" style="26" bestFit="1" customWidth="1"/>
    <col min="3857" max="4092" width="9.140625" style="26"/>
    <col min="4093" max="4093" width="17.7109375" style="26" customWidth="1"/>
    <col min="4094" max="4094" width="9" style="26" customWidth="1"/>
    <col min="4095" max="4095" width="9.140625" style="26"/>
    <col min="4096" max="4096" width="8.5703125" style="26" customWidth="1"/>
    <col min="4097" max="4097" width="9" style="26" customWidth="1"/>
    <col min="4098" max="4098" width="9.140625" style="26"/>
    <col min="4099" max="4099" width="8.85546875" style="26" customWidth="1"/>
    <col min="4100" max="4103" width="9" style="26" customWidth="1"/>
    <col min="4104" max="4104" width="9.140625" style="26"/>
    <col min="4105" max="4105" width="8.7109375" style="26" customWidth="1"/>
    <col min="4106" max="4106" width="5.42578125" style="26" customWidth="1"/>
    <col min="4107" max="4110" width="10.5703125" style="26" customWidth="1"/>
    <col min="4111" max="4111" width="11.140625" style="26" customWidth="1"/>
    <col min="4112" max="4112" width="13.28515625" style="26" bestFit="1" customWidth="1"/>
    <col min="4113" max="4348" width="9.140625" style="26"/>
    <col min="4349" max="4349" width="17.7109375" style="26" customWidth="1"/>
    <col min="4350" max="4350" width="9" style="26" customWidth="1"/>
    <col min="4351" max="4351" width="9.140625" style="26"/>
    <col min="4352" max="4352" width="8.5703125" style="26" customWidth="1"/>
    <col min="4353" max="4353" width="9" style="26" customWidth="1"/>
    <col min="4354" max="4354" width="9.140625" style="26"/>
    <col min="4355" max="4355" width="8.85546875" style="26" customWidth="1"/>
    <col min="4356" max="4359" width="9" style="26" customWidth="1"/>
    <col min="4360" max="4360" width="9.140625" style="26"/>
    <col min="4361" max="4361" width="8.7109375" style="26" customWidth="1"/>
    <col min="4362" max="4362" width="5.42578125" style="26" customWidth="1"/>
    <col min="4363" max="4366" width="10.5703125" style="26" customWidth="1"/>
    <col min="4367" max="4367" width="11.140625" style="26" customWidth="1"/>
    <col min="4368" max="4368" width="13.28515625" style="26" bestFit="1" customWidth="1"/>
    <col min="4369" max="4604" width="9.140625" style="26"/>
    <col min="4605" max="4605" width="17.7109375" style="26" customWidth="1"/>
    <col min="4606" max="4606" width="9" style="26" customWidth="1"/>
    <col min="4607" max="4607" width="9.140625" style="26"/>
    <col min="4608" max="4608" width="8.5703125" style="26" customWidth="1"/>
    <col min="4609" max="4609" width="9" style="26" customWidth="1"/>
    <col min="4610" max="4610" width="9.140625" style="26"/>
    <col min="4611" max="4611" width="8.85546875" style="26" customWidth="1"/>
    <col min="4612" max="4615" width="9" style="26" customWidth="1"/>
    <col min="4616" max="4616" width="9.140625" style="26"/>
    <col min="4617" max="4617" width="8.7109375" style="26" customWidth="1"/>
    <col min="4618" max="4618" width="5.42578125" style="26" customWidth="1"/>
    <col min="4619" max="4622" width="10.5703125" style="26" customWidth="1"/>
    <col min="4623" max="4623" width="11.140625" style="26" customWidth="1"/>
    <col min="4624" max="4624" width="13.28515625" style="26" bestFit="1" customWidth="1"/>
    <col min="4625" max="4860" width="9.140625" style="26"/>
    <col min="4861" max="4861" width="17.7109375" style="26" customWidth="1"/>
    <col min="4862" max="4862" width="9" style="26" customWidth="1"/>
    <col min="4863" max="4863" width="9.140625" style="26"/>
    <col min="4864" max="4864" width="8.5703125" style="26" customWidth="1"/>
    <col min="4865" max="4865" width="9" style="26" customWidth="1"/>
    <col min="4866" max="4866" width="9.140625" style="26"/>
    <col min="4867" max="4867" width="8.85546875" style="26" customWidth="1"/>
    <col min="4868" max="4871" width="9" style="26" customWidth="1"/>
    <col min="4872" max="4872" width="9.140625" style="26"/>
    <col min="4873" max="4873" width="8.7109375" style="26" customWidth="1"/>
    <col min="4874" max="4874" width="5.42578125" style="26" customWidth="1"/>
    <col min="4875" max="4878" width="10.5703125" style="26" customWidth="1"/>
    <col min="4879" max="4879" width="11.140625" style="26" customWidth="1"/>
    <col min="4880" max="4880" width="13.28515625" style="26" bestFit="1" customWidth="1"/>
    <col min="4881" max="5116" width="9.140625" style="26"/>
    <col min="5117" max="5117" width="17.7109375" style="26" customWidth="1"/>
    <col min="5118" max="5118" width="9" style="26" customWidth="1"/>
    <col min="5119" max="5119" width="9.140625" style="26"/>
    <col min="5120" max="5120" width="8.5703125" style="26" customWidth="1"/>
    <col min="5121" max="5121" width="9" style="26" customWidth="1"/>
    <col min="5122" max="5122" width="9.140625" style="26"/>
    <col min="5123" max="5123" width="8.85546875" style="26" customWidth="1"/>
    <col min="5124" max="5127" width="9" style="26" customWidth="1"/>
    <col min="5128" max="5128" width="9.140625" style="26"/>
    <col min="5129" max="5129" width="8.7109375" style="26" customWidth="1"/>
    <col min="5130" max="5130" width="5.42578125" style="26" customWidth="1"/>
    <col min="5131" max="5134" width="10.5703125" style="26" customWidth="1"/>
    <col min="5135" max="5135" width="11.140625" style="26" customWidth="1"/>
    <col min="5136" max="5136" width="13.28515625" style="26" bestFit="1" customWidth="1"/>
    <col min="5137" max="5372" width="9.140625" style="26"/>
    <col min="5373" max="5373" width="17.7109375" style="26" customWidth="1"/>
    <col min="5374" max="5374" width="9" style="26" customWidth="1"/>
    <col min="5375" max="5375" width="9.140625" style="26"/>
    <col min="5376" max="5376" width="8.5703125" style="26" customWidth="1"/>
    <col min="5377" max="5377" width="9" style="26" customWidth="1"/>
    <col min="5378" max="5378" width="9.140625" style="26"/>
    <col min="5379" max="5379" width="8.85546875" style="26" customWidth="1"/>
    <col min="5380" max="5383" width="9" style="26" customWidth="1"/>
    <col min="5384" max="5384" width="9.140625" style="26"/>
    <col min="5385" max="5385" width="8.7109375" style="26" customWidth="1"/>
    <col min="5386" max="5386" width="5.42578125" style="26" customWidth="1"/>
    <col min="5387" max="5390" width="10.5703125" style="26" customWidth="1"/>
    <col min="5391" max="5391" width="11.140625" style="26" customWidth="1"/>
    <col min="5392" max="5392" width="13.28515625" style="26" bestFit="1" customWidth="1"/>
    <col min="5393" max="5628" width="9.140625" style="26"/>
    <col min="5629" max="5629" width="17.7109375" style="26" customWidth="1"/>
    <col min="5630" max="5630" width="9" style="26" customWidth="1"/>
    <col min="5631" max="5631" width="9.140625" style="26"/>
    <col min="5632" max="5632" width="8.5703125" style="26" customWidth="1"/>
    <col min="5633" max="5633" width="9" style="26" customWidth="1"/>
    <col min="5634" max="5634" width="9.140625" style="26"/>
    <col min="5635" max="5635" width="8.85546875" style="26" customWidth="1"/>
    <col min="5636" max="5639" width="9" style="26" customWidth="1"/>
    <col min="5640" max="5640" width="9.140625" style="26"/>
    <col min="5641" max="5641" width="8.7109375" style="26" customWidth="1"/>
    <col min="5642" max="5642" width="5.42578125" style="26" customWidth="1"/>
    <col min="5643" max="5646" width="10.5703125" style="26" customWidth="1"/>
    <col min="5647" max="5647" width="11.140625" style="26" customWidth="1"/>
    <col min="5648" max="5648" width="13.28515625" style="26" bestFit="1" customWidth="1"/>
    <col min="5649" max="5884" width="9.140625" style="26"/>
    <col min="5885" max="5885" width="17.7109375" style="26" customWidth="1"/>
    <col min="5886" max="5886" width="9" style="26" customWidth="1"/>
    <col min="5887" max="5887" width="9.140625" style="26"/>
    <col min="5888" max="5888" width="8.5703125" style="26" customWidth="1"/>
    <col min="5889" max="5889" width="9" style="26" customWidth="1"/>
    <col min="5890" max="5890" width="9.140625" style="26"/>
    <col min="5891" max="5891" width="8.85546875" style="26" customWidth="1"/>
    <col min="5892" max="5895" width="9" style="26" customWidth="1"/>
    <col min="5896" max="5896" width="9.140625" style="26"/>
    <col min="5897" max="5897" width="8.7109375" style="26" customWidth="1"/>
    <col min="5898" max="5898" width="5.42578125" style="26" customWidth="1"/>
    <col min="5899" max="5902" width="10.5703125" style="26" customWidth="1"/>
    <col min="5903" max="5903" width="11.140625" style="26" customWidth="1"/>
    <col min="5904" max="5904" width="13.28515625" style="26" bestFit="1" customWidth="1"/>
    <col min="5905" max="6140" width="9.140625" style="26"/>
    <col min="6141" max="6141" width="17.7109375" style="26" customWidth="1"/>
    <col min="6142" max="6142" width="9" style="26" customWidth="1"/>
    <col min="6143" max="6143" width="9.140625" style="26"/>
    <col min="6144" max="6144" width="8.5703125" style="26" customWidth="1"/>
    <col min="6145" max="6145" width="9" style="26" customWidth="1"/>
    <col min="6146" max="6146" width="9.140625" style="26"/>
    <col min="6147" max="6147" width="8.85546875" style="26" customWidth="1"/>
    <col min="6148" max="6151" width="9" style="26" customWidth="1"/>
    <col min="6152" max="6152" width="9.140625" style="26"/>
    <col min="6153" max="6153" width="8.7109375" style="26" customWidth="1"/>
    <col min="6154" max="6154" width="5.42578125" style="26" customWidth="1"/>
    <col min="6155" max="6158" width="10.5703125" style="26" customWidth="1"/>
    <col min="6159" max="6159" width="11.140625" style="26" customWidth="1"/>
    <col min="6160" max="6160" width="13.28515625" style="26" bestFit="1" customWidth="1"/>
    <col min="6161" max="6396" width="9.140625" style="26"/>
    <col min="6397" max="6397" width="17.7109375" style="26" customWidth="1"/>
    <col min="6398" max="6398" width="9" style="26" customWidth="1"/>
    <col min="6399" max="6399" width="9.140625" style="26"/>
    <col min="6400" max="6400" width="8.5703125" style="26" customWidth="1"/>
    <col min="6401" max="6401" width="9" style="26" customWidth="1"/>
    <col min="6402" max="6402" width="9.140625" style="26"/>
    <col min="6403" max="6403" width="8.85546875" style="26" customWidth="1"/>
    <col min="6404" max="6407" width="9" style="26" customWidth="1"/>
    <col min="6408" max="6408" width="9.140625" style="26"/>
    <col min="6409" max="6409" width="8.7109375" style="26" customWidth="1"/>
    <col min="6410" max="6410" width="5.42578125" style="26" customWidth="1"/>
    <col min="6411" max="6414" width="10.5703125" style="26" customWidth="1"/>
    <col min="6415" max="6415" width="11.140625" style="26" customWidth="1"/>
    <col min="6416" max="6416" width="13.28515625" style="26" bestFit="1" customWidth="1"/>
    <col min="6417" max="6652" width="9.140625" style="26"/>
    <col min="6653" max="6653" width="17.7109375" style="26" customWidth="1"/>
    <col min="6654" max="6654" width="9" style="26" customWidth="1"/>
    <col min="6655" max="6655" width="9.140625" style="26"/>
    <col min="6656" max="6656" width="8.5703125" style="26" customWidth="1"/>
    <col min="6657" max="6657" width="9" style="26" customWidth="1"/>
    <col min="6658" max="6658" width="9.140625" style="26"/>
    <col min="6659" max="6659" width="8.85546875" style="26" customWidth="1"/>
    <col min="6660" max="6663" width="9" style="26" customWidth="1"/>
    <col min="6664" max="6664" width="9.140625" style="26"/>
    <col min="6665" max="6665" width="8.7109375" style="26" customWidth="1"/>
    <col min="6666" max="6666" width="5.42578125" style="26" customWidth="1"/>
    <col min="6667" max="6670" width="10.5703125" style="26" customWidth="1"/>
    <col min="6671" max="6671" width="11.140625" style="26" customWidth="1"/>
    <col min="6672" max="6672" width="13.28515625" style="26" bestFit="1" customWidth="1"/>
    <col min="6673" max="6908" width="9.140625" style="26"/>
    <col min="6909" max="6909" width="17.7109375" style="26" customWidth="1"/>
    <col min="6910" max="6910" width="9" style="26" customWidth="1"/>
    <col min="6911" max="6911" width="9.140625" style="26"/>
    <col min="6912" max="6912" width="8.5703125" style="26" customWidth="1"/>
    <col min="6913" max="6913" width="9" style="26" customWidth="1"/>
    <col min="6914" max="6914" width="9.140625" style="26"/>
    <col min="6915" max="6915" width="8.85546875" style="26" customWidth="1"/>
    <col min="6916" max="6919" width="9" style="26" customWidth="1"/>
    <col min="6920" max="6920" width="9.140625" style="26"/>
    <col min="6921" max="6921" width="8.7109375" style="26" customWidth="1"/>
    <col min="6922" max="6922" width="5.42578125" style="26" customWidth="1"/>
    <col min="6923" max="6926" width="10.5703125" style="26" customWidth="1"/>
    <col min="6927" max="6927" width="11.140625" style="26" customWidth="1"/>
    <col min="6928" max="6928" width="13.28515625" style="26" bestFit="1" customWidth="1"/>
    <col min="6929" max="7164" width="9.140625" style="26"/>
    <col min="7165" max="7165" width="17.7109375" style="26" customWidth="1"/>
    <col min="7166" max="7166" width="9" style="26" customWidth="1"/>
    <col min="7167" max="7167" width="9.140625" style="26"/>
    <col min="7168" max="7168" width="8.5703125" style="26" customWidth="1"/>
    <col min="7169" max="7169" width="9" style="26" customWidth="1"/>
    <col min="7170" max="7170" width="9.140625" style="26"/>
    <col min="7171" max="7171" width="8.85546875" style="26" customWidth="1"/>
    <col min="7172" max="7175" width="9" style="26" customWidth="1"/>
    <col min="7176" max="7176" width="9.140625" style="26"/>
    <col min="7177" max="7177" width="8.7109375" style="26" customWidth="1"/>
    <col min="7178" max="7178" width="5.42578125" style="26" customWidth="1"/>
    <col min="7179" max="7182" width="10.5703125" style="26" customWidth="1"/>
    <col min="7183" max="7183" width="11.140625" style="26" customWidth="1"/>
    <col min="7184" max="7184" width="13.28515625" style="26" bestFit="1" customWidth="1"/>
    <col min="7185" max="7420" width="9.140625" style="26"/>
    <col min="7421" max="7421" width="17.7109375" style="26" customWidth="1"/>
    <col min="7422" max="7422" width="9" style="26" customWidth="1"/>
    <col min="7423" max="7423" width="9.140625" style="26"/>
    <col min="7424" max="7424" width="8.5703125" style="26" customWidth="1"/>
    <col min="7425" max="7425" width="9" style="26" customWidth="1"/>
    <col min="7426" max="7426" width="9.140625" style="26"/>
    <col min="7427" max="7427" width="8.85546875" style="26" customWidth="1"/>
    <col min="7428" max="7431" width="9" style="26" customWidth="1"/>
    <col min="7432" max="7432" width="9.140625" style="26"/>
    <col min="7433" max="7433" width="8.7109375" style="26" customWidth="1"/>
    <col min="7434" max="7434" width="5.42578125" style="26" customWidth="1"/>
    <col min="7435" max="7438" width="10.5703125" style="26" customWidth="1"/>
    <col min="7439" max="7439" width="11.140625" style="26" customWidth="1"/>
    <col min="7440" max="7440" width="13.28515625" style="26" bestFit="1" customWidth="1"/>
    <col min="7441" max="7676" width="9.140625" style="26"/>
    <col min="7677" max="7677" width="17.7109375" style="26" customWidth="1"/>
    <col min="7678" max="7678" width="9" style="26" customWidth="1"/>
    <col min="7679" max="7679" width="9.140625" style="26"/>
    <col min="7680" max="7680" width="8.5703125" style="26" customWidth="1"/>
    <col min="7681" max="7681" width="9" style="26" customWidth="1"/>
    <col min="7682" max="7682" width="9.140625" style="26"/>
    <col min="7683" max="7683" width="8.85546875" style="26" customWidth="1"/>
    <col min="7684" max="7687" width="9" style="26" customWidth="1"/>
    <col min="7688" max="7688" width="9.140625" style="26"/>
    <col min="7689" max="7689" width="8.7109375" style="26" customWidth="1"/>
    <col min="7690" max="7690" width="5.42578125" style="26" customWidth="1"/>
    <col min="7691" max="7694" width="10.5703125" style="26" customWidth="1"/>
    <col min="7695" max="7695" width="11.140625" style="26" customWidth="1"/>
    <col min="7696" max="7696" width="13.28515625" style="26" bestFit="1" customWidth="1"/>
    <col min="7697" max="7932" width="9.140625" style="26"/>
    <col min="7933" max="7933" width="17.7109375" style="26" customWidth="1"/>
    <col min="7934" max="7934" width="9" style="26" customWidth="1"/>
    <col min="7935" max="7935" width="9.140625" style="26"/>
    <col min="7936" max="7936" width="8.5703125" style="26" customWidth="1"/>
    <col min="7937" max="7937" width="9" style="26" customWidth="1"/>
    <col min="7938" max="7938" width="9.140625" style="26"/>
    <col min="7939" max="7939" width="8.85546875" style="26" customWidth="1"/>
    <col min="7940" max="7943" width="9" style="26" customWidth="1"/>
    <col min="7944" max="7944" width="9.140625" style="26"/>
    <col min="7945" max="7945" width="8.7109375" style="26" customWidth="1"/>
    <col min="7946" max="7946" width="5.42578125" style="26" customWidth="1"/>
    <col min="7947" max="7950" width="10.5703125" style="26" customWidth="1"/>
    <col min="7951" max="7951" width="11.140625" style="26" customWidth="1"/>
    <col min="7952" max="7952" width="13.28515625" style="26" bestFit="1" customWidth="1"/>
    <col min="7953" max="8188" width="9.140625" style="26"/>
    <col min="8189" max="8189" width="17.7109375" style="26" customWidth="1"/>
    <col min="8190" max="8190" width="9" style="26" customWidth="1"/>
    <col min="8191" max="8191" width="9.140625" style="26"/>
    <col min="8192" max="8192" width="8.5703125" style="26" customWidth="1"/>
    <col min="8193" max="8193" width="9" style="26" customWidth="1"/>
    <col min="8194" max="8194" width="9.140625" style="26"/>
    <col min="8195" max="8195" width="8.85546875" style="26" customWidth="1"/>
    <col min="8196" max="8199" width="9" style="26" customWidth="1"/>
    <col min="8200" max="8200" width="9.140625" style="26"/>
    <col min="8201" max="8201" width="8.7109375" style="26" customWidth="1"/>
    <col min="8202" max="8202" width="5.42578125" style="26" customWidth="1"/>
    <col min="8203" max="8206" width="10.5703125" style="26" customWidth="1"/>
    <col min="8207" max="8207" width="11.140625" style="26" customWidth="1"/>
    <col min="8208" max="8208" width="13.28515625" style="26" bestFit="1" customWidth="1"/>
    <col min="8209" max="8444" width="9.140625" style="26"/>
    <col min="8445" max="8445" width="17.7109375" style="26" customWidth="1"/>
    <col min="8446" max="8446" width="9" style="26" customWidth="1"/>
    <col min="8447" max="8447" width="9.140625" style="26"/>
    <col min="8448" max="8448" width="8.5703125" style="26" customWidth="1"/>
    <col min="8449" max="8449" width="9" style="26" customWidth="1"/>
    <col min="8450" max="8450" width="9.140625" style="26"/>
    <col min="8451" max="8451" width="8.85546875" style="26" customWidth="1"/>
    <col min="8452" max="8455" width="9" style="26" customWidth="1"/>
    <col min="8456" max="8456" width="9.140625" style="26"/>
    <col min="8457" max="8457" width="8.7109375" style="26" customWidth="1"/>
    <col min="8458" max="8458" width="5.42578125" style="26" customWidth="1"/>
    <col min="8459" max="8462" width="10.5703125" style="26" customWidth="1"/>
    <col min="8463" max="8463" width="11.140625" style="26" customWidth="1"/>
    <col min="8464" max="8464" width="13.28515625" style="26" bestFit="1" customWidth="1"/>
    <col min="8465" max="8700" width="9.140625" style="26"/>
    <col min="8701" max="8701" width="17.7109375" style="26" customWidth="1"/>
    <col min="8702" max="8702" width="9" style="26" customWidth="1"/>
    <col min="8703" max="8703" width="9.140625" style="26"/>
    <col min="8704" max="8704" width="8.5703125" style="26" customWidth="1"/>
    <col min="8705" max="8705" width="9" style="26" customWidth="1"/>
    <col min="8706" max="8706" width="9.140625" style="26"/>
    <col min="8707" max="8707" width="8.85546875" style="26" customWidth="1"/>
    <col min="8708" max="8711" width="9" style="26" customWidth="1"/>
    <col min="8712" max="8712" width="9.140625" style="26"/>
    <col min="8713" max="8713" width="8.7109375" style="26" customWidth="1"/>
    <col min="8714" max="8714" width="5.42578125" style="26" customWidth="1"/>
    <col min="8715" max="8718" width="10.5703125" style="26" customWidth="1"/>
    <col min="8719" max="8719" width="11.140625" style="26" customWidth="1"/>
    <col min="8720" max="8720" width="13.28515625" style="26" bestFit="1" customWidth="1"/>
    <col min="8721" max="8956" width="9.140625" style="26"/>
    <col min="8957" max="8957" width="17.7109375" style="26" customWidth="1"/>
    <col min="8958" max="8958" width="9" style="26" customWidth="1"/>
    <col min="8959" max="8959" width="9.140625" style="26"/>
    <col min="8960" max="8960" width="8.5703125" style="26" customWidth="1"/>
    <col min="8961" max="8961" width="9" style="26" customWidth="1"/>
    <col min="8962" max="8962" width="9.140625" style="26"/>
    <col min="8963" max="8963" width="8.85546875" style="26" customWidth="1"/>
    <col min="8964" max="8967" width="9" style="26" customWidth="1"/>
    <col min="8968" max="8968" width="9.140625" style="26"/>
    <col min="8969" max="8969" width="8.7109375" style="26" customWidth="1"/>
    <col min="8970" max="8970" width="5.42578125" style="26" customWidth="1"/>
    <col min="8971" max="8974" width="10.5703125" style="26" customWidth="1"/>
    <col min="8975" max="8975" width="11.140625" style="26" customWidth="1"/>
    <col min="8976" max="8976" width="13.28515625" style="26" bestFit="1" customWidth="1"/>
    <col min="8977" max="9212" width="9.140625" style="26"/>
    <col min="9213" max="9213" width="17.7109375" style="26" customWidth="1"/>
    <col min="9214" max="9214" width="9" style="26" customWidth="1"/>
    <col min="9215" max="9215" width="9.140625" style="26"/>
    <col min="9216" max="9216" width="8.5703125" style="26" customWidth="1"/>
    <col min="9217" max="9217" width="9" style="26" customWidth="1"/>
    <col min="9218" max="9218" width="9.140625" style="26"/>
    <col min="9219" max="9219" width="8.85546875" style="26" customWidth="1"/>
    <col min="9220" max="9223" width="9" style="26" customWidth="1"/>
    <col min="9224" max="9224" width="9.140625" style="26"/>
    <col min="9225" max="9225" width="8.7109375" style="26" customWidth="1"/>
    <col min="9226" max="9226" width="5.42578125" style="26" customWidth="1"/>
    <col min="9227" max="9230" width="10.5703125" style="26" customWidth="1"/>
    <col min="9231" max="9231" width="11.140625" style="26" customWidth="1"/>
    <col min="9232" max="9232" width="13.28515625" style="26" bestFit="1" customWidth="1"/>
    <col min="9233" max="9468" width="9.140625" style="26"/>
    <col min="9469" max="9469" width="17.7109375" style="26" customWidth="1"/>
    <col min="9470" max="9470" width="9" style="26" customWidth="1"/>
    <col min="9471" max="9471" width="9.140625" style="26"/>
    <col min="9472" max="9472" width="8.5703125" style="26" customWidth="1"/>
    <col min="9473" max="9473" width="9" style="26" customWidth="1"/>
    <col min="9474" max="9474" width="9.140625" style="26"/>
    <col min="9475" max="9475" width="8.85546875" style="26" customWidth="1"/>
    <col min="9476" max="9479" width="9" style="26" customWidth="1"/>
    <col min="9480" max="9480" width="9.140625" style="26"/>
    <col min="9481" max="9481" width="8.7109375" style="26" customWidth="1"/>
    <col min="9482" max="9482" width="5.42578125" style="26" customWidth="1"/>
    <col min="9483" max="9486" width="10.5703125" style="26" customWidth="1"/>
    <col min="9487" max="9487" width="11.140625" style="26" customWidth="1"/>
    <col min="9488" max="9488" width="13.28515625" style="26" bestFit="1" customWidth="1"/>
    <col min="9489" max="9724" width="9.140625" style="26"/>
    <col min="9725" max="9725" width="17.7109375" style="26" customWidth="1"/>
    <col min="9726" max="9726" width="9" style="26" customWidth="1"/>
    <col min="9727" max="9727" width="9.140625" style="26"/>
    <col min="9728" max="9728" width="8.5703125" style="26" customWidth="1"/>
    <col min="9729" max="9729" width="9" style="26" customWidth="1"/>
    <col min="9730" max="9730" width="9.140625" style="26"/>
    <col min="9731" max="9731" width="8.85546875" style="26" customWidth="1"/>
    <col min="9732" max="9735" width="9" style="26" customWidth="1"/>
    <col min="9736" max="9736" width="9.140625" style="26"/>
    <col min="9737" max="9737" width="8.7109375" style="26" customWidth="1"/>
    <col min="9738" max="9738" width="5.42578125" style="26" customWidth="1"/>
    <col min="9739" max="9742" width="10.5703125" style="26" customWidth="1"/>
    <col min="9743" max="9743" width="11.140625" style="26" customWidth="1"/>
    <col min="9744" max="9744" width="13.28515625" style="26" bestFit="1" customWidth="1"/>
    <col min="9745" max="9980" width="9.140625" style="26"/>
    <col min="9981" max="9981" width="17.7109375" style="26" customWidth="1"/>
    <col min="9982" max="9982" width="9" style="26" customWidth="1"/>
    <col min="9983" max="9983" width="9.140625" style="26"/>
    <col min="9984" max="9984" width="8.5703125" style="26" customWidth="1"/>
    <col min="9985" max="9985" width="9" style="26" customWidth="1"/>
    <col min="9986" max="9986" width="9.140625" style="26"/>
    <col min="9987" max="9987" width="8.85546875" style="26" customWidth="1"/>
    <col min="9988" max="9991" width="9" style="26" customWidth="1"/>
    <col min="9992" max="9992" width="9.140625" style="26"/>
    <col min="9993" max="9993" width="8.7109375" style="26" customWidth="1"/>
    <col min="9994" max="9994" width="5.42578125" style="26" customWidth="1"/>
    <col min="9995" max="9998" width="10.5703125" style="26" customWidth="1"/>
    <col min="9999" max="9999" width="11.140625" style="26" customWidth="1"/>
    <col min="10000" max="10000" width="13.28515625" style="26" bestFit="1" customWidth="1"/>
    <col min="10001" max="10236" width="9.140625" style="26"/>
    <col min="10237" max="10237" width="17.7109375" style="26" customWidth="1"/>
    <col min="10238" max="10238" width="9" style="26" customWidth="1"/>
    <col min="10239" max="10239" width="9.140625" style="26"/>
    <col min="10240" max="10240" width="8.5703125" style="26" customWidth="1"/>
    <col min="10241" max="10241" width="9" style="26" customWidth="1"/>
    <col min="10242" max="10242" width="9.140625" style="26"/>
    <col min="10243" max="10243" width="8.85546875" style="26" customWidth="1"/>
    <col min="10244" max="10247" width="9" style="26" customWidth="1"/>
    <col min="10248" max="10248" width="9.140625" style="26"/>
    <col min="10249" max="10249" width="8.7109375" style="26" customWidth="1"/>
    <col min="10250" max="10250" width="5.42578125" style="26" customWidth="1"/>
    <col min="10251" max="10254" width="10.5703125" style="26" customWidth="1"/>
    <col min="10255" max="10255" width="11.140625" style="26" customWidth="1"/>
    <col min="10256" max="10256" width="13.28515625" style="26" bestFit="1" customWidth="1"/>
    <col min="10257" max="10492" width="9.140625" style="26"/>
    <col min="10493" max="10493" width="17.7109375" style="26" customWidth="1"/>
    <col min="10494" max="10494" width="9" style="26" customWidth="1"/>
    <col min="10495" max="10495" width="9.140625" style="26"/>
    <col min="10496" max="10496" width="8.5703125" style="26" customWidth="1"/>
    <col min="10497" max="10497" width="9" style="26" customWidth="1"/>
    <col min="10498" max="10498" width="9.140625" style="26"/>
    <col min="10499" max="10499" width="8.85546875" style="26" customWidth="1"/>
    <col min="10500" max="10503" width="9" style="26" customWidth="1"/>
    <col min="10504" max="10504" width="9.140625" style="26"/>
    <col min="10505" max="10505" width="8.7109375" style="26" customWidth="1"/>
    <col min="10506" max="10506" width="5.42578125" style="26" customWidth="1"/>
    <col min="10507" max="10510" width="10.5703125" style="26" customWidth="1"/>
    <col min="10511" max="10511" width="11.140625" style="26" customWidth="1"/>
    <col min="10512" max="10512" width="13.28515625" style="26" bestFit="1" customWidth="1"/>
    <col min="10513" max="10748" width="9.140625" style="26"/>
    <col min="10749" max="10749" width="17.7109375" style="26" customWidth="1"/>
    <col min="10750" max="10750" width="9" style="26" customWidth="1"/>
    <col min="10751" max="10751" width="9.140625" style="26"/>
    <col min="10752" max="10752" width="8.5703125" style="26" customWidth="1"/>
    <col min="10753" max="10753" width="9" style="26" customWidth="1"/>
    <col min="10754" max="10754" width="9.140625" style="26"/>
    <col min="10755" max="10755" width="8.85546875" style="26" customWidth="1"/>
    <col min="10756" max="10759" width="9" style="26" customWidth="1"/>
    <col min="10760" max="10760" width="9.140625" style="26"/>
    <col min="10761" max="10761" width="8.7109375" style="26" customWidth="1"/>
    <col min="10762" max="10762" width="5.42578125" style="26" customWidth="1"/>
    <col min="10763" max="10766" width="10.5703125" style="26" customWidth="1"/>
    <col min="10767" max="10767" width="11.140625" style="26" customWidth="1"/>
    <col min="10768" max="10768" width="13.28515625" style="26" bestFit="1" customWidth="1"/>
    <col min="10769" max="11004" width="9.140625" style="26"/>
    <col min="11005" max="11005" width="17.7109375" style="26" customWidth="1"/>
    <col min="11006" max="11006" width="9" style="26" customWidth="1"/>
    <col min="11007" max="11007" width="9.140625" style="26"/>
    <col min="11008" max="11008" width="8.5703125" style="26" customWidth="1"/>
    <col min="11009" max="11009" width="9" style="26" customWidth="1"/>
    <col min="11010" max="11010" width="9.140625" style="26"/>
    <col min="11011" max="11011" width="8.85546875" style="26" customWidth="1"/>
    <col min="11012" max="11015" width="9" style="26" customWidth="1"/>
    <col min="11016" max="11016" width="9.140625" style="26"/>
    <col min="11017" max="11017" width="8.7109375" style="26" customWidth="1"/>
    <col min="11018" max="11018" width="5.42578125" style="26" customWidth="1"/>
    <col min="11019" max="11022" width="10.5703125" style="26" customWidth="1"/>
    <col min="11023" max="11023" width="11.140625" style="26" customWidth="1"/>
    <col min="11024" max="11024" width="13.28515625" style="26" bestFit="1" customWidth="1"/>
    <col min="11025" max="11260" width="9.140625" style="26"/>
    <col min="11261" max="11261" width="17.7109375" style="26" customWidth="1"/>
    <col min="11262" max="11262" width="9" style="26" customWidth="1"/>
    <col min="11263" max="11263" width="9.140625" style="26"/>
    <col min="11264" max="11264" width="8.5703125" style="26" customWidth="1"/>
    <col min="11265" max="11265" width="9" style="26" customWidth="1"/>
    <col min="11266" max="11266" width="9.140625" style="26"/>
    <col min="11267" max="11267" width="8.85546875" style="26" customWidth="1"/>
    <col min="11268" max="11271" width="9" style="26" customWidth="1"/>
    <col min="11272" max="11272" width="9.140625" style="26"/>
    <col min="11273" max="11273" width="8.7109375" style="26" customWidth="1"/>
    <col min="11274" max="11274" width="5.42578125" style="26" customWidth="1"/>
    <col min="11275" max="11278" width="10.5703125" style="26" customWidth="1"/>
    <col min="11279" max="11279" width="11.140625" style="26" customWidth="1"/>
    <col min="11280" max="11280" width="13.28515625" style="26" bestFit="1" customWidth="1"/>
    <col min="11281" max="11516" width="9.140625" style="26"/>
    <col min="11517" max="11517" width="17.7109375" style="26" customWidth="1"/>
    <col min="11518" max="11518" width="9" style="26" customWidth="1"/>
    <col min="11519" max="11519" width="9.140625" style="26"/>
    <col min="11520" max="11520" width="8.5703125" style="26" customWidth="1"/>
    <col min="11521" max="11521" width="9" style="26" customWidth="1"/>
    <col min="11522" max="11522" width="9.140625" style="26"/>
    <col min="11523" max="11523" width="8.85546875" style="26" customWidth="1"/>
    <col min="11524" max="11527" width="9" style="26" customWidth="1"/>
    <col min="11528" max="11528" width="9.140625" style="26"/>
    <col min="11529" max="11529" width="8.7109375" style="26" customWidth="1"/>
    <col min="11530" max="11530" width="5.42578125" style="26" customWidth="1"/>
    <col min="11531" max="11534" width="10.5703125" style="26" customWidth="1"/>
    <col min="11535" max="11535" width="11.140625" style="26" customWidth="1"/>
    <col min="11536" max="11536" width="13.28515625" style="26" bestFit="1" customWidth="1"/>
    <col min="11537" max="11772" width="9.140625" style="26"/>
    <col min="11773" max="11773" width="17.7109375" style="26" customWidth="1"/>
    <col min="11774" max="11774" width="9" style="26" customWidth="1"/>
    <col min="11775" max="11775" width="9.140625" style="26"/>
    <col min="11776" max="11776" width="8.5703125" style="26" customWidth="1"/>
    <col min="11777" max="11777" width="9" style="26" customWidth="1"/>
    <col min="11778" max="11778" width="9.140625" style="26"/>
    <col min="11779" max="11779" width="8.85546875" style="26" customWidth="1"/>
    <col min="11780" max="11783" width="9" style="26" customWidth="1"/>
    <col min="11784" max="11784" width="9.140625" style="26"/>
    <col min="11785" max="11785" width="8.7109375" style="26" customWidth="1"/>
    <col min="11786" max="11786" width="5.42578125" style="26" customWidth="1"/>
    <col min="11787" max="11790" width="10.5703125" style="26" customWidth="1"/>
    <col min="11791" max="11791" width="11.140625" style="26" customWidth="1"/>
    <col min="11792" max="11792" width="13.28515625" style="26" bestFit="1" customWidth="1"/>
    <col min="11793" max="12028" width="9.140625" style="26"/>
    <col min="12029" max="12029" width="17.7109375" style="26" customWidth="1"/>
    <col min="12030" max="12030" width="9" style="26" customWidth="1"/>
    <col min="12031" max="12031" width="9.140625" style="26"/>
    <col min="12032" max="12032" width="8.5703125" style="26" customWidth="1"/>
    <col min="12033" max="12033" width="9" style="26" customWidth="1"/>
    <col min="12034" max="12034" width="9.140625" style="26"/>
    <col min="12035" max="12035" width="8.85546875" style="26" customWidth="1"/>
    <col min="12036" max="12039" width="9" style="26" customWidth="1"/>
    <col min="12040" max="12040" width="9.140625" style="26"/>
    <col min="12041" max="12041" width="8.7109375" style="26" customWidth="1"/>
    <col min="12042" max="12042" width="5.42578125" style="26" customWidth="1"/>
    <col min="12043" max="12046" width="10.5703125" style="26" customWidth="1"/>
    <col min="12047" max="12047" width="11.140625" style="26" customWidth="1"/>
    <col min="12048" max="12048" width="13.28515625" style="26" bestFit="1" customWidth="1"/>
    <col min="12049" max="12284" width="9.140625" style="26"/>
    <col min="12285" max="12285" width="17.7109375" style="26" customWidth="1"/>
    <col min="12286" max="12286" width="9" style="26" customWidth="1"/>
    <col min="12287" max="12287" width="9.140625" style="26"/>
    <col min="12288" max="12288" width="8.5703125" style="26" customWidth="1"/>
    <col min="12289" max="12289" width="9" style="26" customWidth="1"/>
    <col min="12290" max="12290" width="9.140625" style="26"/>
    <col min="12291" max="12291" width="8.85546875" style="26" customWidth="1"/>
    <col min="12292" max="12295" width="9" style="26" customWidth="1"/>
    <col min="12296" max="12296" width="9.140625" style="26"/>
    <col min="12297" max="12297" width="8.7109375" style="26" customWidth="1"/>
    <col min="12298" max="12298" width="5.42578125" style="26" customWidth="1"/>
    <col min="12299" max="12302" width="10.5703125" style="26" customWidth="1"/>
    <col min="12303" max="12303" width="11.140625" style="26" customWidth="1"/>
    <col min="12304" max="12304" width="13.28515625" style="26" bestFit="1" customWidth="1"/>
    <col min="12305" max="12540" width="9.140625" style="26"/>
    <col min="12541" max="12541" width="17.7109375" style="26" customWidth="1"/>
    <col min="12542" max="12542" width="9" style="26" customWidth="1"/>
    <col min="12543" max="12543" width="9.140625" style="26"/>
    <col min="12544" max="12544" width="8.5703125" style="26" customWidth="1"/>
    <col min="12545" max="12545" width="9" style="26" customWidth="1"/>
    <col min="12546" max="12546" width="9.140625" style="26"/>
    <col min="12547" max="12547" width="8.85546875" style="26" customWidth="1"/>
    <col min="12548" max="12551" width="9" style="26" customWidth="1"/>
    <col min="12552" max="12552" width="9.140625" style="26"/>
    <col min="12553" max="12553" width="8.7109375" style="26" customWidth="1"/>
    <col min="12554" max="12554" width="5.42578125" style="26" customWidth="1"/>
    <col min="12555" max="12558" width="10.5703125" style="26" customWidth="1"/>
    <col min="12559" max="12559" width="11.140625" style="26" customWidth="1"/>
    <col min="12560" max="12560" width="13.28515625" style="26" bestFit="1" customWidth="1"/>
    <col min="12561" max="12796" width="9.140625" style="26"/>
    <col min="12797" max="12797" width="17.7109375" style="26" customWidth="1"/>
    <col min="12798" max="12798" width="9" style="26" customWidth="1"/>
    <col min="12799" max="12799" width="9.140625" style="26"/>
    <col min="12800" max="12800" width="8.5703125" style="26" customWidth="1"/>
    <col min="12801" max="12801" width="9" style="26" customWidth="1"/>
    <col min="12802" max="12802" width="9.140625" style="26"/>
    <col min="12803" max="12803" width="8.85546875" style="26" customWidth="1"/>
    <col min="12804" max="12807" width="9" style="26" customWidth="1"/>
    <col min="12808" max="12808" width="9.140625" style="26"/>
    <col min="12809" max="12809" width="8.7109375" style="26" customWidth="1"/>
    <col min="12810" max="12810" width="5.42578125" style="26" customWidth="1"/>
    <col min="12811" max="12814" width="10.5703125" style="26" customWidth="1"/>
    <col min="12815" max="12815" width="11.140625" style="26" customWidth="1"/>
    <col min="12816" max="12816" width="13.28515625" style="26" bestFit="1" customWidth="1"/>
    <col min="12817" max="13052" width="9.140625" style="26"/>
    <col min="13053" max="13053" width="17.7109375" style="26" customWidth="1"/>
    <col min="13054" max="13054" width="9" style="26" customWidth="1"/>
    <col min="13055" max="13055" width="9.140625" style="26"/>
    <col min="13056" max="13056" width="8.5703125" style="26" customWidth="1"/>
    <col min="13057" max="13057" width="9" style="26" customWidth="1"/>
    <col min="13058" max="13058" width="9.140625" style="26"/>
    <col min="13059" max="13059" width="8.85546875" style="26" customWidth="1"/>
    <col min="13060" max="13063" width="9" style="26" customWidth="1"/>
    <col min="13064" max="13064" width="9.140625" style="26"/>
    <col min="13065" max="13065" width="8.7109375" style="26" customWidth="1"/>
    <col min="13066" max="13066" width="5.42578125" style="26" customWidth="1"/>
    <col min="13067" max="13070" width="10.5703125" style="26" customWidth="1"/>
    <col min="13071" max="13071" width="11.140625" style="26" customWidth="1"/>
    <col min="13072" max="13072" width="13.28515625" style="26" bestFit="1" customWidth="1"/>
    <col min="13073" max="13308" width="9.140625" style="26"/>
    <col min="13309" max="13309" width="17.7109375" style="26" customWidth="1"/>
    <col min="13310" max="13310" width="9" style="26" customWidth="1"/>
    <col min="13311" max="13311" width="9.140625" style="26"/>
    <col min="13312" max="13312" width="8.5703125" style="26" customWidth="1"/>
    <col min="13313" max="13313" width="9" style="26" customWidth="1"/>
    <col min="13314" max="13314" width="9.140625" style="26"/>
    <col min="13315" max="13315" width="8.85546875" style="26" customWidth="1"/>
    <col min="13316" max="13319" width="9" style="26" customWidth="1"/>
    <col min="13320" max="13320" width="9.140625" style="26"/>
    <col min="13321" max="13321" width="8.7109375" style="26" customWidth="1"/>
    <col min="13322" max="13322" width="5.42578125" style="26" customWidth="1"/>
    <col min="13323" max="13326" width="10.5703125" style="26" customWidth="1"/>
    <col min="13327" max="13327" width="11.140625" style="26" customWidth="1"/>
    <col min="13328" max="13328" width="13.28515625" style="26" bestFit="1" customWidth="1"/>
    <col min="13329" max="13564" width="9.140625" style="26"/>
    <col min="13565" max="13565" width="17.7109375" style="26" customWidth="1"/>
    <col min="13566" max="13566" width="9" style="26" customWidth="1"/>
    <col min="13567" max="13567" width="9.140625" style="26"/>
    <col min="13568" max="13568" width="8.5703125" style="26" customWidth="1"/>
    <col min="13569" max="13569" width="9" style="26" customWidth="1"/>
    <col min="13570" max="13570" width="9.140625" style="26"/>
    <col min="13571" max="13571" width="8.85546875" style="26" customWidth="1"/>
    <col min="13572" max="13575" width="9" style="26" customWidth="1"/>
    <col min="13576" max="13576" width="9.140625" style="26"/>
    <col min="13577" max="13577" width="8.7109375" style="26" customWidth="1"/>
    <col min="13578" max="13578" width="5.42578125" style="26" customWidth="1"/>
    <col min="13579" max="13582" width="10.5703125" style="26" customWidth="1"/>
    <col min="13583" max="13583" width="11.140625" style="26" customWidth="1"/>
    <col min="13584" max="13584" width="13.28515625" style="26" bestFit="1" customWidth="1"/>
    <col min="13585" max="13820" width="9.140625" style="26"/>
    <col min="13821" max="13821" width="17.7109375" style="26" customWidth="1"/>
    <col min="13822" max="13822" width="9" style="26" customWidth="1"/>
    <col min="13823" max="13823" width="9.140625" style="26"/>
    <col min="13824" max="13824" width="8.5703125" style="26" customWidth="1"/>
    <col min="13825" max="13825" width="9" style="26" customWidth="1"/>
    <col min="13826" max="13826" width="9.140625" style="26"/>
    <col min="13827" max="13827" width="8.85546875" style="26" customWidth="1"/>
    <col min="13828" max="13831" width="9" style="26" customWidth="1"/>
    <col min="13832" max="13832" width="9.140625" style="26"/>
    <col min="13833" max="13833" width="8.7109375" style="26" customWidth="1"/>
    <col min="13834" max="13834" width="5.42578125" style="26" customWidth="1"/>
    <col min="13835" max="13838" width="10.5703125" style="26" customWidth="1"/>
    <col min="13839" max="13839" width="11.140625" style="26" customWidth="1"/>
    <col min="13840" max="13840" width="13.28515625" style="26" bestFit="1" customWidth="1"/>
    <col min="13841" max="14076" width="9.140625" style="26"/>
    <col min="14077" max="14077" width="17.7109375" style="26" customWidth="1"/>
    <col min="14078" max="14078" width="9" style="26" customWidth="1"/>
    <col min="14079" max="14079" width="9.140625" style="26"/>
    <col min="14080" max="14080" width="8.5703125" style="26" customWidth="1"/>
    <col min="14081" max="14081" width="9" style="26" customWidth="1"/>
    <col min="14082" max="14082" width="9.140625" style="26"/>
    <col min="14083" max="14083" width="8.85546875" style="26" customWidth="1"/>
    <col min="14084" max="14087" width="9" style="26" customWidth="1"/>
    <col min="14088" max="14088" width="9.140625" style="26"/>
    <col min="14089" max="14089" width="8.7109375" style="26" customWidth="1"/>
    <col min="14090" max="14090" width="5.42578125" style="26" customWidth="1"/>
    <col min="14091" max="14094" width="10.5703125" style="26" customWidth="1"/>
    <col min="14095" max="14095" width="11.140625" style="26" customWidth="1"/>
    <col min="14096" max="14096" width="13.28515625" style="26" bestFit="1" customWidth="1"/>
    <col min="14097" max="14332" width="9.140625" style="26"/>
    <col min="14333" max="14333" width="17.7109375" style="26" customWidth="1"/>
    <col min="14334" max="14334" width="9" style="26" customWidth="1"/>
    <col min="14335" max="14335" width="9.140625" style="26"/>
    <col min="14336" max="14336" width="8.5703125" style="26" customWidth="1"/>
    <col min="14337" max="14337" width="9" style="26" customWidth="1"/>
    <col min="14338" max="14338" width="9.140625" style="26"/>
    <col min="14339" max="14339" width="8.85546875" style="26" customWidth="1"/>
    <col min="14340" max="14343" width="9" style="26" customWidth="1"/>
    <col min="14344" max="14344" width="9.140625" style="26"/>
    <col min="14345" max="14345" width="8.7109375" style="26" customWidth="1"/>
    <col min="14346" max="14346" width="5.42578125" style="26" customWidth="1"/>
    <col min="14347" max="14350" width="10.5703125" style="26" customWidth="1"/>
    <col min="14351" max="14351" width="11.140625" style="26" customWidth="1"/>
    <col min="14352" max="14352" width="13.28515625" style="26" bestFit="1" customWidth="1"/>
    <col min="14353" max="14588" width="9.140625" style="26"/>
    <col min="14589" max="14589" width="17.7109375" style="26" customWidth="1"/>
    <col min="14590" max="14590" width="9" style="26" customWidth="1"/>
    <col min="14591" max="14591" width="9.140625" style="26"/>
    <col min="14592" max="14592" width="8.5703125" style="26" customWidth="1"/>
    <col min="14593" max="14593" width="9" style="26" customWidth="1"/>
    <col min="14594" max="14594" width="9.140625" style="26"/>
    <col min="14595" max="14595" width="8.85546875" style="26" customWidth="1"/>
    <col min="14596" max="14599" width="9" style="26" customWidth="1"/>
    <col min="14600" max="14600" width="9.140625" style="26"/>
    <col min="14601" max="14601" width="8.7109375" style="26" customWidth="1"/>
    <col min="14602" max="14602" width="5.42578125" style="26" customWidth="1"/>
    <col min="14603" max="14606" width="10.5703125" style="26" customWidth="1"/>
    <col min="14607" max="14607" width="11.140625" style="26" customWidth="1"/>
    <col min="14608" max="14608" width="13.28515625" style="26" bestFit="1" customWidth="1"/>
    <col min="14609" max="14844" width="9.140625" style="26"/>
    <col min="14845" max="14845" width="17.7109375" style="26" customWidth="1"/>
    <col min="14846" max="14846" width="9" style="26" customWidth="1"/>
    <col min="14847" max="14847" width="9.140625" style="26"/>
    <col min="14848" max="14848" width="8.5703125" style="26" customWidth="1"/>
    <col min="14849" max="14849" width="9" style="26" customWidth="1"/>
    <col min="14850" max="14850" width="9.140625" style="26"/>
    <col min="14851" max="14851" width="8.85546875" style="26" customWidth="1"/>
    <col min="14852" max="14855" width="9" style="26" customWidth="1"/>
    <col min="14856" max="14856" width="9.140625" style="26"/>
    <col min="14857" max="14857" width="8.7109375" style="26" customWidth="1"/>
    <col min="14858" max="14858" width="5.42578125" style="26" customWidth="1"/>
    <col min="14859" max="14862" width="10.5703125" style="26" customWidth="1"/>
    <col min="14863" max="14863" width="11.140625" style="26" customWidth="1"/>
    <col min="14864" max="14864" width="13.28515625" style="26" bestFit="1" customWidth="1"/>
    <col min="14865" max="15100" width="9.140625" style="26"/>
    <col min="15101" max="15101" width="17.7109375" style="26" customWidth="1"/>
    <col min="15102" max="15102" width="9" style="26" customWidth="1"/>
    <col min="15103" max="15103" width="9.140625" style="26"/>
    <col min="15104" max="15104" width="8.5703125" style="26" customWidth="1"/>
    <col min="15105" max="15105" width="9" style="26" customWidth="1"/>
    <col min="15106" max="15106" width="9.140625" style="26"/>
    <col min="15107" max="15107" width="8.85546875" style="26" customWidth="1"/>
    <col min="15108" max="15111" width="9" style="26" customWidth="1"/>
    <col min="15112" max="15112" width="9.140625" style="26"/>
    <col min="15113" max="15113" width="8.7109375" style="26" customWidth="1"/>
    <col min="15114" max="15114" width="5.42578125" style="26" customWidth="1"/>
    <col min="15115" max="15118" width="10.5703125" style="26" customWidth="1"/>
    <col min="15119" max="15119" width="11.140625" style="26" customWidth="1"/>
    <col min="15120" max="15120" width="13.28515625" style="26" bestFit="1" customWidth="1"/>
    <col min="15121" max="15356" width="9.140625" style="26"/>
    <col min="15357" max="15357" width="17.7109375" style="26" customWidth="1"/>
    <col min="15358" max="15358" width="9" style="26" customWidth="1"/>
    <col min="15359" max="15359" width="9.140625" style="26"/>
    <col min="15360" max="15360" width="8.5703125" style="26" customWidth="1"/>
    <col min="15361" max="15361" width="9" style="26" customWidth="1"/>
    <col min="15362" max="15362" width="9.140625" style="26"/>
    <col min="15363" max="15363" width="8.85546875" style="26" customWidth="1"/>
    <col min="15364" max="15367" width="9" style="26" customWidth="1"/>
    <col min="15368" max="15368" width="9.140625" style="26"/>
    <col min="15369" max="15369" width="8.7109375" style="26" customWidth="1"/>
    <col min="15370" max="15370" width="5.42578125" style="26" customWidth="1"/>
    <col min="15371" max="15374" width="10.5703125" style="26" customWidth="1"/>
    <col min="15375" max="15375" width="11.140625" style="26" customWidth="1"/>
    <col min="15376" max="15376" width="13.28515625" style="26" bestFit="1" customWidth="1"/>
    <col min="15377" max="15612" width="9.140625" style="26"/>
    <col min="15613" max="15613" width="17.7109375" style="26" customWidth="1"/>
    <col min="15614" max="15614" width="9" style="26" customWidth="1"/>
    <col min="15615" max="15615" width="9.140625" style="26"/>
    <col min="15616" max="15616" width="8.5703125" style="26" customWidth="1"/>
    <col min="15617" max="15617" width="9" style="26" customWidth="1"/>
    <col min="15618" max="15618" width="9.140625" style="26"/>
    <col min="15619" max="15619" width="8.85546875" style="26" customWidth="1"/>
    <col min="15620" max="15623" width="9" style="26" customWidth="1"/>
    <col min="15624" max="15624" width="9.140625" style="26"/>
    <col min="15625" max="15625" width="8.7109375" style="26" customWidth="1"/>
    <col min="15626" max="15626" width="5.42578125" style="26" customWidth="1"/>
    <col min="15627" max="15630" width="10.5703125" style="26" customWidth="1"/>
    <col min="15631" max="15631" width="11.140625" style="26" customWidth="1"/>
    <col min="15632" max="15632" width="13.28515625" style="26" bestFit="1" customWidth="1"/>
    <col min="15633" max="15868" width="9.140625" style="26"/>
    <col min="15869" max="15869" width="17.7109375" style="26" customWidth="1"/>
    <col min="15870" max="15870" width="9" style="26" customWidth="1"/>
    <col min="15871" max="15871" width="9.140625" style="26"/>
    <col min="15872" max="15872" width="8.5703125" style="26" customWidth="1"/>
    <col min="15873" max="15873" width="9" style="26" customWidth="1"/>
    <col min="15874" max="15874" width="9.140625" style="26"/>
    <col min="15875" max="15875" width="8.85546875" style="26" customWidth="1"/>
    <col min="15876" max="15879" width="9" style="26" customWidth="1"/>
    <col min="15880" max="15880" width="9.140625" style="26"/>
    <col min="15881" max="15881" width="8.7109375" style="26" customWidth="1"/>
    <col min="15882" max="15882" width="5.42578125" style="26" customWidth="1"/>
    <col min="15883" max="15886" width="10.5703125" style="26" customWidth="1"/>
    <col min="15887" max="15887" width="11.140625" style="26" customWidth="1"/>
    <col min="15888" max="15888" width="13.28515625" style="26" bestFit="1" customWidth="1"/>
    <col min="15889" max="16124" width="9.140625" style="26"/>
    <col min="16125" max="16125" width="17.7109375" style="26" customWidth="1"/>
    <col min="16126" max="16126" width="9" style="26" customWidth="1"/>
    <col min="16127" max="16127" width="9.140625" style="26"/>
    <col min="16128" max="16128" width="8.5703125" style="26" customWidth="1"/>
    <col min="16129" max="16129" width="9" style="26" customWidth="1"/>
    <col min="16130" max="16130" width="9.140625" style="26"/>
    <col min="16131" max="16131" width="8.85546875" style="26" customWidth="1"/>
    <col min="16132" max="16135" width="9" style="26" customWidth="1"/>
    <col min="16136" max="16136" width="9.140625" style="26"/>
    <col min="16137" max="16137" width="8.7109375" style="26" customWidth="1"/>
    <col min="16138" max="16138" width="5.42578125" style="26" customWidth="1"/>
    <col min="16139" max="16142" width="10.5703125" style="26" customWidth="1"/>
    <col min="16143" max="16143" width="11.140625" style="26" customWidth="1"/>
    <col min="16144" max="16144" width="13.28515625" style="26" bestFit="1" customWidth="1"/>
    <col min="16145" max="16384" width="9.140625" style="26"/>
  </cols>
  <sheetData>
    <row r="1" spans="10:19" s="66" customFormat="1" ht="17.25" customHeight="1" x14ac:dyDescent="0.3">
      <c r="Q1" s="103" t="s">
        <v>82</v>
      </c>
      <c r="R1" s="104" t="s">
        <v>12</v>
      </c>
      <c r="S1" s="165" t="s">
        <v>395</v>
      </c>
    </row>
    <row r="2" spans="10:19" s="66" customFormat="1" ht="17.25" customHeight="1" x14ac:dyDescent="0.3">
      <c r="Q2" s="102" t="s">
        <v>27</v>
      </c>
      <c r="R2" s="184">
        <v>0</v>
      </c>
      <c r="S2" s="166">
        <v>9.2469097725296301</v>
      </c>
    </row>
    <row r="3" spans="10:19" s="66" customFormat="1" ht="17.25" customHeight="1" x14ac:dyDescent="0.3">
      <c r="Q3" s="102" t="s">
        <v>28</v>
      </c>
      <c r="R3" s="184">
        <v>2.37</v>
      </c>
      <c r="S3" s="166">
        <v>21.191626042992187</v>
      </c>
    </row>
    <row r="4" spans="10:19" s="66" customFormat="1" ht="17.25" customHeight="1" x14ac:dyDescent="0.3">
      <c r="Q4" s="102" t="s">
        <v>29</v>
      </c>
      <c r="R4" s="184">
        <v>0</v>
      </c>
      <c r="S4" s="166">
        <v>36.105280731504394</v>
      </c>
    </row>
    <row r="5" spans="10:19" s="66" customFormat="1" ht="17.25" customHeight="1" x14ac:dyDescent="0.3">
      <c r="Q5" s="102" t="s">
        <v>18</v>
      </c>
      <c r="R5" s="105">
        <v>0</v>
      </c>
      <c r="S5" s="166">
        <v>43.143043799107488</v>
      </c>
    </row>
    <row r="6" spans="10:19" s="66" customFormat="1" ht="17.25" customHeight="1" x14ac:dyDescent="0.3">
      <c r="Q6" s="102" t="s">
        <v>19</v>
      </c>
      <c r="R6" s="105">
        <v>0</v>
      </c>
      <c r="S6" s="166">
        <v>49.805970435866982</v>
      </c>
    </row>
    <row r="7" spans="10:19" s="66" customFormat="1" ht="17.25" customHeight="1" x14ac:dyDescent="0.3">
      <c r="Q7" s="102" t="s">
        <v>20</v>
      </c>
      <c r="R7" s="105">
        <v>0</v>
      </c>
      <c r="S7" s="166">
        <v>57.333819811551088</v>
      </c>
    </row>
    <row r="8" spans="10:19" s="66" customFormat="1" ht="17.25" customHeight="1" x14ac:dyDescent="0.3">
      <c r="Q8" s="102" t="s">
        <v>21</v>
      </c>
      <c r="R8" s="105">
        <v>0</v>
      </c>
      <c r="S8" s="166">
        <v>65.377017352928846</v>
      </c>
    </row>
    <row r="9" spans="10:19" s="66" customFormat="1" ht="17.25" customHeight="1" x14ac:dyDescent="0.3">
      <c r="Q9" s="102" t="s">
        <v>22</v>
      </c>
      <c r="R9" s="105">
        <v>0</v>
      </c>
      <c r="S9" s="166">
        <v>73.453722322570329</v>
      </c>
    </row>
    <row r="10" spans="10:19" s="66" customFormat="1" ht="17.25" customHeight="1" x14ac:dyDescent="0.3">
      <c r="Q10" s="102" t="s">
        <v>23</v>
      </c>
      <c r="R10" s="105"/>
      <c r="S10" s="166">
        <v>80.905927209325029</v>
      </c>
    </row>
    <row r="11" spans="10:19" s="66" customFormat="1" ht="17.25" customHeight="1" x14ac:dyDescent="0.3">
      <c r="Q11" s="102" t="s">
        <v>24</v>
      </c>
      <c r="R11" s="105">
        <v>0</v>
      </c>
      <c r="S11" s="166">
        <v>88.688707369635537</v>
      </c>
    </row>
    <row r="12" spans="10:19" s="66" customFormat="1" ht="17.25" customHeight="1" x14ac:dyDescent="0.3">
      <c r="Q12" s="102" t="s">
        <v>25</v>
      </c>
      <c r="R12" s="105">
        <v>0</v>
      </c>
      <c r="S12" s="166">
        <v>94.637788619466519</v>
      </c>
    </row>
    <row r="13" spans="10:19" s="66" customFormat="1" ht="17.25" customHeight="1" x14ac:dyDescent="0.3">
      <c r="Q13" s="102" t="s">
        <v>26</v>
      </c>
      <c r="R13" s="105">
        <v>0</v>
      </c>
      <c r="S13" s="166">
        <v>100</v>
      </c>
    </row>
    <row r="14" spans="10:19" s="66" customFormat="1" ht="17.25" customHeight="1" x14ac:dyDescent="0.3">
      <c r="Q14" s="102"/>
      <c r="R14" s="105"/>
      <c r="S14" s="166"/>
    </row>
    <row r="15" spans="10:19" ht="17.25" customHeight="1" x14ac:dyDescent="0.3">
      <c r="J15" s="27"/>
      <c r="K15" s="27"/>
      <c r="Q15" s="102"/>
      <c r="R15" s="105"/>
      <c r="S15" s="167" t="s">
        <v>80</v>
      </c>
    </row>
    <row r="16" spans="10:19" ht="17.25" customHeight="1" x14ac:dyDescent="0.2"/>
    <row r="17" spans="18:18" ht="17.25" customHeight="1" x14ac:dyDescent="0.2"/>
    <row r="18" spans="18:18" ht="17.25" customHeight="1" x14ac:dyDescent="0.2"/>
    <row r="19" spans="18:18" ht="17.25" customHeight="1" x14ac:dyDescent="0.2"/>
    <row r="20" spans="18:18" ht="17.25" customHeight="1" x14ac:dyDescent="0.2"/>
    <row r="21" spans="18:18" ht="17.25" customHeight="1" x14ac:dyDescent="0.2"/>
    <row r="22" spans="18:18" ht="17.25" customHeight="1" x14ac:dyDescent="0.2"/>
    <row r="23" spans="18:18" ht="17.25" customHeight="1" x14ac:dyDescent="0.2"/>
    <row r="24" spans="18:18" ht="17.25" customHeight="1" x14ac:dyDescent="0.2"/>
    <row r="25" spans="18:18" ht="17.25" customHeight="1" x14ac:dyDescent="0.2">
      <c r="R25" s="32" t="e">
        <f>+#REF!</f>
        <v>#REF!</v>
      </c>
    </row>
    <row r="26" spans="18:18" ht="17.25" customHeight="1" x14ac:dyDescent="0.2"/>
    <row r="27" spans="18:18" ht="17.25" customHeight="1" x14ac:dyDescent="0.2"/>
    <row r="28" spans="18:18" ht="17.25" customHeight="1" x14ac:dyDescent="0.2"/>
    <row r="29" spans="18:18" ht="15" customHeight="1" x14ac:dyDescent="0.2"/>
    <row r="30" spans="18:18" ht="21.75" customHeight="1" x14ac:dyDescent="0.2"/>
    <row r="31" spans="18:18" ht="21.75" customHeight="1" x14ac:dyDescent="0.2"/>
  </sheetData>
  <printOptions horizontalCentered="1"/>
  <pageMargins left="0.27559055118110237" right="0.23622047244094491" top="0.59055118110236227" bottom="0.47244094488188981" header="0.23622047244094491" footer="0.19685039370078741"/>
  <pageSetup paperSize="9" scale="97" orientation="landscape" horizontalDpi="4294967293" verticalDpi="1200" r:id="rId1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H1:AS30"/>
  <sheetViews>
    <sheetView zoomScale="90" zoomScaleNormal="90" zoomScaleSheetLayoutView="90" workbookViewId="0">
      <selection activeCell="V23" sqref="V23"/>
    </sheetView>
  </sheetViews>
  <sheetFormatPr defaultRowHeight="12.75" x14ac:dyDescent="0.2"/>
  <cols>
    <col min="1" max="1" width="19.42578125" style="26" bestFit="1" customWidth="1"/>
    <col min="2" max="18" width="9.140625" style="26"/>
    <col min="19" max="19" width="28.42578125" style="26" customWidth="1"/>
    <col min="20" max="20" width="12.7109375" style="26" bestFit="1" customWidth="1"/>
    <col min="21" max="21" width="14.140625" style="26" bestFit="1" customWidth="1"/>
    <col min="22" max="22" width="12.7109375" style="111" customWidth="1"/>
    <col min="23" max="23" width="16.28515625" style="111" bestFit="1" customWidth="1"/>
    <col min="24" max="24" width="12.42578125" style="106" customWidth="1"/>
    <col min="25" max="26" width="6.140625" style="29" customWidth="1"/>
    <col min="27" max="27" width="22.140625" style="26" customWidth="1"/>
    <col min="28" max="32" width="11.7109375" style="26" customWidth="1"/>
    <col min="33" max="33" width="10.5703125" style="26" customWidth="1"/>
    <col min="34" max="37" width="11.7109375" style="26" customWidth="1"/>
    <col min="38" max="38" width="9.140625" style="26"/>
    <col min="39" max="39" width="7.42578125" style="26" customWidth="1"/>
    <col min="40" max="40" width="9.140625" style="26"/>
    <col min="41" max="41" width="43.85546875" style="26" customWidth="1"/>
    <col min="42" max="42" width="12.28515625" style="29" customWidth="1"/>
    <col min="43" max="43" width="16.5703125" style="29" customWidth="1"/>
    <col min="44" max="44" width="14.42578125" style="29" customWidth="1"/>
    <col min="45" max="45" width="16" style="26" customWidth="1"/>
    <col min="46" max="251" width="9.140625" style="26"/>
    <col min="252" max="252" width="19.42578125" style="26" bestFit="1" customWidth="1"/>
    <col min="253" max="267" width="9.140625" style="26"/>
    <col min="268" max="268" width="9.5703125" style="26" customWidth="1"/>
    <col min="269" max="269" width="14" style="26" customWidth="1"/>
    <col min="270" max="270" width="10.5703125" style="26" customWidth="1"/>
    <col min="271" max="271" width="14" style="26" customWidth="1"/>
    <col min="272" max="272" width="18.42578125" style="26" bestFit="1" customWidth="1"/>
    <col min="273" max="273" width="15.42578125" style="26" customWidth="1"/>
    <col min="274" max="274" width="14" style="26" customWidth="1"/>
    <col min="275" max="275" width="17.140625" style="26" bestFit="1" customWidth="1"/>
    <col min="276" max="276" width="15" style="26" bestFit="1" customWidth="1"/>
    <col min="277" max="277" width="12.140625" style="26" bestFit="1" customWidth="1"/>
    <col min="278" max="507" width="9.140625" style="26"/>
    <col min="508" max="508" width="19.42578125" style="26" bestFit="1" customWidth="1"/>
    <col min="509" max="523" width="9.140625" style="26"/>
    <col min="524" max="524" width="9.5703125" style="26" customWidth="1"/>
    <col min="525" max="525" width="14" style="26" customWidth="1"/>
    <col min="526" max="526" width="10.5703125" style="26" customWidth="1"/>
    <col min="527" max="527" width="14" style="26" customWidth="1"/>
    <col min="528" max="528" width="18.42578125" style="26" bestFit="1" customWidth="1"/>
    <col min="529" max="529" width="15.42578125" style="26" customWidth="1"/>
    <col min="530" max="530" width="14" style="26" customWidth="1"/>
    <col min="531" max="531" width="17.140625" style="26" bestFit="1" customWidth="1"/>
    <col min="532" max="532" width="15" style="26" bestFit="1" customWidth="1"/>
    <col min="533" max="533" width="12.140625" style="26" bestFit="1" customWidth="1"/>
    <col min="534" max="763" width="9.140625" style="26"/>
    <col min="764" max="764" width="19.42578125" style="26" bestFit="1" customWidth="1"/>
    <col min="765" max="779" width="9.140625" style="26"/>
    <col min="780" max="780" width="9.5703125" style="26" customWidth="1"/>
    <col min="781" max="781" width="14" style="26" customWidth="1"/>
    <col min="782" max="782" width="10.5703125" style="26" customWidth="1"/>
    <col min="783" max="783" width="14" style="26" customWidth="1"/>
    <col min="784" max="784" width="18.42578125" style="26" bestFit="1" customWidth="1"/>
    <col min="785" max="785" width="15.42578125" style="26" customWidth="1"/>
    <col min="786" max="786" width="14" style="26" customWidth="1"/>
    <col min="787" max="787" width="17.140625" style="26" bestFit="1" customWidth="1"/>
    <col min="788" max="788" width="15" style="26" bestFit="1" customWidth="1"/>
    <col min="789" max="789" width="12.140625" style="26" bestFit="1" customWidth="1"/>
    <col min="790" max="1019" width="9.140625" style="26"/>
    <col min="1020" max="1020" width="19.42578125" style="26" bestFit="1" customWidth="1"/>
    <col min="1021" max="1035" width="9.140625" style="26"/>
    <col min="1036" max="1036" width="9.5703125" style="26" customWidth="1"/>
    <col min="1037" max="1037" width="14" style="26" customWidth="1"/>
    <col min="1038" max="1038" width="10.5703125" style="26" customWidth="1"/>
    <col min="1039" max="1039" width="14" style="26" customWidth="1"/>
    <col min="1040" max="1040" width="18.42578125" style="26" bestFit="1" customWidth="1"/>
    <col min="1041" max="1041" width="15.42578125" style="26" customWidth="1"/>
    <col min="1042" max="1042" width="14" style="26" customWidth="1"/>
    <col min="1043" max="1043" width="17.140625" style="26" bestFit="1" customWidth="1"/>
    <col min="1044" max="1044" width="15" style="26" bestFit="1" customWidth="1"/>
    <col min="1045" max="1045" width="12.140625" style="26" bestFit="1" customWidth="1"/>
    <col min="1046" max="1275" width="9.140625" style="26"/>
    <col min="1276" max="1276" width="19.42578125" style="26" bestFit="1" customWidth="1"/>
    <col min="1277" max="1291" width="9.140625" style="26"/>
    <col min="1292" max="1292" width="9.5703125" style="26" customWidth="1"/>
    <col min="1293" max="1293" width="14" style="26" customWidth="1"/>
    <col min="1294" max="1294" width="10.5703125" style="26" customWidth="1"/>
    <col min="1295" max="1295" width="14" style="26" customWidth="1"/>
    <col min="1296" max="1296" width="18.42578125" style="26" bestFit="1" customWidth="1"/>
    <col min="1297" max="1297" width="15.42578125" style="26" customWidth="1"/>
    <col min="1298" max="1298" width="14" style="26" customWidth="1"/>
    <col min="1299" max="1299" width="17.140625" style="26" bestFit="1" customWidth="1"/>
    <col min="1300" max="1300" width="15" style="26" bestFit="1" customWidth="1"/>
    <col min="1301" max="1301" width="12.140625" style="26" bestFit="1" customWidth="1"/>
    <col min="1302" max="1531" width="9.140625" style="26"/>
    <col min="1532" max="1532" width="19.42578125" style="26" bestFit="1" customWidth="1"/>
    <col min="1533" max="1547" width="9.140625" style="26"/>
    <col min="1548" max="1548" width="9.5703125" style="26" customWidth="1"/>
    <col min="1549" max="1549" width="14" style="26" customWidth="1"/>
    <col min="1550" max="1550" width="10.5703125" style="26" customWidth="1"/>
    <col min="1551" max="1551" width="14" style="26" customWidth="1"/>
    <col min="1552" max="1552" width="18.42578125" style="26" bestFit="1" customWidth="1"/>
    <col min="1553" max="1553" width="15.42578125" style="26" customWidth="1"/>
    <col min="1554" max="1554" width="14" style="26" customWidth="1"/>
    <col min="1555" max="1555" width="17.140625" style="26" bestFit="1" customWidth="1"/>
    <col min="1556" max="1556" width="15" style="26" bestFit="1" customWidth="1"/>
    <col min="1557" max="1557" width="12.140625" style="26" bestFit="1" customWidth="1"/>
    <col min="1558" max="1787" width="9.140625" style="26"/>
    <col min="1788" max="1788" width="19.42578125" style="26" bestFit="1" customWidth="1"/>
    <col min="1789" max="1803" width="9.140625" style="26"/>
    <col min="1804" max="1804" width="9.5703125" style="26" customWidth="1"/>
    <col min="1805" max="1805" width="14" style="26" customWidth="1"/>
    <col min="1806" max="1806" width="10.5703125" style="26" customWidth="1"/>
    <col min="1807" max="1807" width="14" style="26" customWidth="1"/>
    <col min="1808" max="1808" width="18.42578125" style="26" bestFit="1" customWidth="1"/>
    <col min="1809" max="1809" width="15.42578125" style="26" customWidth="1"/>
    <col min="1810" max="1810" width="14" style="26" customWidth="1"/>
    <col min="1811" max="1811" width="17.140625" style="26" bestFit="1" customWidth="1"/>
    <col min="1812" max="1812" width="15" style="26" bestFit="1" customWidth="1"/>
    <col min="1813" max="1813" width="12.140625" style="26" bestFit="1" customWidth="1"/>
    <col min="1814" max="2043" width="9.140625" style="26"/>
    <col min="2044" max="2044" width="19.42578125" style="26" bestFit="1" customWidth="1"/>
    <col min="2045" max="2059" width="9.140625" style="26"/>
    <col min="2060" max="2060" width="9.5703125" style="26" customWidth="1"/>
    <col min="2061" max="2061" width="14" style="26" customWidth="1"/>
    <col min="2062" max="2062" width="10.5703125" style="26" customWidth="1"/>
    <col min="2063" max="2063" width="14" style="26" customWidth="1"/>
    <col min="2064" max="2064" width="18.42578125" style="26" bestFit="1" customWidth="1"/>
    <col min="2065" max="2065" width="15.42578125" style="26" customWidth="1"/>
    <col min="2066" max="2066" width="14" style="26" customWidth="1"/>
    <col min="2067" max="2067" width="17.140625" style="26" bestFit="1" customWidth="1"/>
    <col min="2068" max="2068" width="15" style="26" bestFit="1" customWidth="1"/>
    <col min="2069" max="2069" width="12.140625" style="26" bestFit="1" customWidth="1"/>
    <col min="2070" max="2299" width="9.140625" style="26"/>
    <col min="2300" max="2300" width="19.42578125" style="26" bestFit="1" customWidth="1"/>
    <col min="2301" max="2315" width="9.140625" style="26"/>
    <col min="2316" max="2316" width="9.5703125" style="26" customWidth="1"/>
    <col min="2317" max="2317" width="14" style="26" customWidth="1"/>
    <col min="2318" max="2318" width="10.5703125" style="26" customWidth="1"/>
    <col min="2319" max="2319" width="14" style="26" customWidth="1"/>
    <col min="2320" max="2320" width="18.42578125" style="26" bestFit="1" customWidth="1"/>
    <col min="2321" max="2321" width="15.42578125" style="26" customWidth="1"/>
    <col min="2322" max="2322" width="14" style="26" customWidth="1"/>
    <col min="2323" max="2323" width="17.140625" style="26" bestFit="1" customWidth="1"/>
    <col min="2324" max="2324" width="15" style="26" bestFit="1" customWidth="1"/>
    <col min="2325" max="2325" width="12.140625" style="26" bestFit="1" customWidth="1"/>
    <col min="2326" max="2555" width="9.140625" style="26"/>
    <col min="2556" max="2556" width="19.42578125" style="26" bestFit="1" customWidth="1"/>
    <col min="2557" max="2571" width="9.140625" style="26"/>
    <col min="2572" max="2572" width="9.5703125" style="26" customWidth="1"/>
    <col min="2573" max="2573" width="14" style="26" customWidth="1"/>
    <col min="2574" max="2574" width="10.5703125" style="26" customWidth="1"/>
    <col min="2575" max="2575" width="14" style="26" customWidth="1"/>
    <col min="2576" max="2576" width="18.42578125" style="26" bestFit="1" customWidth="1"/>
    <col min="2577" max="2577" width="15.42578125" style="26" customWidth="1"/>
    <col min="2578" max="2578" width="14" style="26" customWidth="1"/>
    <col min="2579" max="2579" width="17.140625" style="26" bestFit="1" customWidth="1"/>
    <col min="2580" max="2580" width="15" style="26" bestFit="1" customWidth="1"/>
    <col min="2581" max="2581" width="12.140625" style="26" bestFit="1" customWidth="1"/>
    <col min="2582" max="2811" width="9.140625" style="26"/>
    <col min="2812" max="2812" width="19.42578125" style="26" bestFit="1" customWidth="1"/>
    <col min="2813" max="2827" width="9.140625" style="26"/>
    <col min="2828" max="2828" width="9.5703125" style="26" customWidth="1"/>
    <col min="2829" max="2829" width="14" style="26" customWidth="1"/>
    <col min="2830" max="2830" width="10.5703125" style="26" customWidth="1"/>
    <col min="2831" max="2831" width="14" style="26" customWidth="1"/>
    <col min="2832" max="2832" width="18.42578125" style="26" bestFit="1" customWidth="1"/>
    <col min="2833" max="2833" width="15.42578125" style="26" customWidth="1"/>
    <col min="2834" max="2834" width="14" style="26" customWidth="1"/>
    <col min="2835" max="2835" width="17.140625" style="26" bestFit="1" customWidth="1"/>
    <col min="2836" max="2836" width="15" style="26" bestFit="1" customWidth="1"/>
    <col min="2837" max="2837" width="12.140625" style="26" bestFit="1" customWidth="1"/>
    <col min="2838" max="3067" width="9.140625" style="26"/>
    <col min="3068" max="3068" width="19.42578125" style="26" bestFit="1" customWidth="1"/>
    <col min="3069" max="3083" width="9.140625" style="26"/>
    <col min="3084" max="3084" width="9.5703125" style="26" customWidth="1"/>
    <col min="3085" max="3085" width="14" style="26" customWidth="1"/>
    <col min="3086" max="3086" width="10.5703125" style="26" customWidth="1"/>
    <col min="3087" max="3087" width="14" style="26" customWidth="1"/>
    <col min="3088" max="3088" width="18.42578125" style="26" bestFit="1" customWidth="1"/>
    <col min="3089" max="3089" width="15.42578125" style="26" customWidth="1"/>
    <col min="3090" max="3090" width="14" style="26" customWidth="1"/>
    <col min="3091" max="3091" width="17.140625" style="26" bestFit="1" customWidth="1"/>
    <col min="3092" max="3092" width="15" style="26" bestFit="1" customWidth="1"/>
    <col min="3093" max="3093" width="12.140625" style="26" bestFit="1" customWidth="1"/>
    <col min="3094" max="3323" width="9.140625" style="26"/>
    <col min="3324" max="3324" width="19.42578125" style="26" bestFit="1" customWidth="1"/>
    <col min="3325" max="3339" width="9.140625" style="26"/>
    <col min="3340" max="3340" width="9.5703125" style="26" customWidth="1"/>
    <col min="3341" max="3341" width="14" style="26" customWidth="1"/>
    <col min="3342" max="3342" width="10.5703125" style="26" customWidth="1"/>
    <col min="3343" max="3343" width="14" style="26" customWidth="1"/>
    <col min="3344" max="3344" width="18.42578125" style="26" bestFit="1" customWidth="1"/>
    <col min="3345" max="3345" width="15.42578125" style="26" customWidth="1"/>
    <col min="3346" max="3346" width="14" style="26" customWidth="1"/>
    <col min="3347" max="3347" width="17.140625" style="26" bestFit="1" customWidth="1"/>
    <col min="3348" max="3348" width="15" style="26" bestFit="1" customWidth="1"/>
    <col min="3349" max="3349" width="12.140625" style="26" bestFit="1" customWidth="1"/>
    <col min="3350" max="3579" width="9.140625" style="26"/>
    <col min="3580" max="3580" width="19.42578125" style="26" bestFit="1" customWidth="1"/>
    <col min="3581" max="3595" width="9.140625" style="26"/>
    <col min="3596" max="3596" width="9.5703125" style="26" customWidth="1"/>
    <col min="3597" max="3597" width="14" style="26" customWidth="1"/>
    <col min="3598" max="3598" width="10.5703125" style="26" customWidth="1"/>
    <col min="3599" max="3599" width="14" style="26" customWidth="1"/>
    <col min="3600" max="3600" width="18.42578125" style="26" bestFit="1" customWidth="1"/>
    <col min="3601" max="3601" width="15.42578125" style="26" customWidth="1"/>
    <col min="3602" max="3602" width="14" style="26" customWidth="1"/>
    <col min="3603" max="3603" width="17.140625" style="26" bestFit="1" customWidth="1"/>
    <col min="3604" max="3604" width="15" style="26" bestFit="1" customWidth="1"/>
    <col min="3605" max="3605" width="12.140625" style="26" bestFit="1" customWidth="1"/>
    <col min="3606" max="3835" width="9.140625" style="26"/>
    <col min="3836" max="3836" width="19.42578125" style="26" bestFit="1" customWidth="1"/>
    <col min="3837" max="3851" width="9.140625" style="26"/>
    <col min="3852" max="3852" width="9.5703125" style="26" customWidth="1"/>
    <col min="3853" max="3853" width="14" style="26" customWidth="1"/>
    <col min="3854" max="3854" width="10.5703125" style="26" customWidth="1"/>
    <col min="3855" max="3855" width="14" style="26" customWidth="1"/>
    <col min="3856" max="3856" width="18.42578125" style="26" bestFit="1" customWidth="1"/>
    <col min="3857" max="3857" width="15.42578125" style="26" customWidth="1"/>
    <col min="3858" max="3858" width="14" style="26" customWidth="1"/>
    <col min="3859" max="3859" width="17.140625" style="26" bestFit="1" customWidth="1"/>
    <col min="3860" max="3860" width="15" style="26" bestFit="1" customWidth="1"/>
    <col min="3861" max="3861" width="12.140625" style="26" bestFit="1" customWidth="1"/>
    <col min="3862" max="4091" width="9.140625" style="26"/>
    <col min="4092" max="4092" width="19.42578125" style="26" bestFit="1" customWidth="1"/>
    <col min="4093" max="4107" width="9.140625" style="26"/>
    <col min="4108" max="4108" width="9.5703125" style="26" customWidth="1"/>
    <col min="4109" max="4109" width="14" style="26" customWidth="1"/>
    <col min="4110" max="4110" width="10.5703125" style="26" customWidth="1"/>
    <col min="4111" max="4111" width="14" style="26" customWidth="1"/>
    <col min="4112" max="4112" width="18.42578125" style="26" bestFit="1" customWidth="1"/>
    <col min="4113" max="4113" width="15.42578125" style="26" customWidth="1"/>
    <col min="4114" max="4114" width="14" style="26" customWidth="1"/>
    <col min="4115" max="4115" width="17.140625" style="26" bestFit="1" customWidth="1"/>
    <col min="4116" max="4116" width="15" style="26" bestFit="1" customWidth="1"/>
    <col min="4117" max="4117" width="12.140625" style="26" bestFit="1" customWidth="1"/>
    <col min="4118" max="4347" width="9.140625" style="26"/>
    <col min="4348" max="4348" width="19.42578125" style="26" bestFit="1" customWidth="1"/>
    <col min="4349" max="4363" width="9.140625" style="26"/>
    <col min="4364" max="4364" width="9.5703125" style="26" customWidth="1"/>
    <col min="4365" max="4365" width="14" style="26" customWidth="1"/>
    <col min="4366" max="4366" width="10.5703125" style="26" customWidth="1"/>
    <col min="4367" max="4367" width="14" style="26" customWidth="1"/>
    <col min="4368" max="4368" width="18.42578125" style="26" bestFit="1" customWidth="1"/>
    <col min="4369" max="4369" width="15.42578125" style="26" customWidth="1"/>
    <col min="4370" max="4370" width="14" style="26" customWidth="1"/>
    <col min="4371" max="4371" width="17.140625" style="26" bestFit="1" customWidth="1"/>
    <col min="4372" max="4372" width="15" style="26" bestFit="1" customWidth="1"/>
    <col min="4373" max="4373" width="12.140625" style="26" bestFit="1" customWidth="1"/>
    <col min="4374" max="4603" width="9.140625" style="26"/>
    <col min="4604" max="4604" width="19.42578125" style="26" bestFit="1" customWidth="1"/>
    <col min="4605" max="4619" width="9.140625" style="26"/>
    <col min="4620" max="4620" width="9.5703125" style="26" customWidth="1"/>
    <col min="4621" max="4621" width="14" style="26" customWidth="1"/>
    <col min="4622" max="4622" width="10.5703125" style="26" customWidth="1"/>
    <col min="4623" max="4623" width="14" style="26" customWidth="1"/>
    <col min="4624" max="4624" width="18.42578125" style="26" bestFit="1" customWidth="1"/>
    <col min="4625" max="4625" width="15.42578125" style="26" customWidth="1"/>
    <col min="4626" max="4626" width="14" style="26" customWidth="1"/>
    <col min="4627" max="4627" width="17.140625" style="26" bestFit="1" customWidth="1"/>
    <col min="4628" max="4628" width="15" style="26" bestFit="1" customWidth="1"/>
    <col min="4629" max="4629" width="12.140625" style="26" bestFit="1" customWidth="1"/>
    <col min="4630" max="4859" width="9.140625" style="26"/>
    <col min="4860" max="4860" width="19.42578125" style="26" bestFit="1" customWidth="1"/>
    <col min="4861" max="4875" width="9.140625" style="26"/>
    <col min="4876" max="4876" width="9.5703125" style="26" customWidth="1"/>
    <col min="4877" max="4877" width="14" style="26" customWidth="1"/>
    <col min="4878" max="4878" width="10.5703125" style="26" customWidth="1"/>
    <col min="4879" max="4879" width="14" style="26" customWidth="1"/>
    <col min="4880" max="4880" width="18.42578125" style="26" bestFit="1" customWidth="1"/>
    <col min="4881" max="4881" width="15.42578125" style="26" customWidth="1"/>
    <col min="4882" max="4882" width="14" style="26" customWidth="1"/>
    <col min="4883" max="4883" width="17.140625" style="26" bestFit="1" customWidth="1"/>
    <col min="4884" max="4884" width="15" style="26" bestFit="1" customWidth="1"/>
    <col min="4885" max="4885" width="12.140625" style="26" bestFit="1" customWidth="1"/>
    <col min="4886" max="5115" width="9.140625" style="26"/>
    <col min="5116" max="5116" width="19.42578125" style="26" bestFit="1" customWidth="1"/>
    <col min="5117" max="5131" width="9.140625" style="26"/>
    <col min="5132" max="5132" width="9.5703125" style="26" customWidth="1"/>
    <col min="5133" max="5133" width="14" style="26" customWidth="1"/>
    <col min="5134" max="5134" width="10.5703125" style="26" customWidth="1"/>
    <col min="5135" max="5135" width="14" style="26" customWidth="1"/>
    <col min="5136" max="5136" width="18.42578125" style="26" bestFit="1" customWidth="1"/>
    <col min="5137" max="5137" width="15.42578125" style="26" customWidth="1"/>
    <col min="5138" max="5138" width="14" style="26" customWidth="1"/>
    <col min="5139" max="5139" width="17.140625" style="26" bestFit="1" customWidth="1"/>
    <col min="5140" max="5140" width="15" style="26" bestFit="1" customWidth="1"/>
    <col min="5141" max="5141" width="12.140625" style="26" bestFit="1" customWidth="1"/>
    <col min="5142" max="5371" width="9.140625" style="26"/>
    <col min="5372" max="5372" width="19.42578125" style="26" bestFit="1" customWidth="1"/>
    <col min="5373" max="5387" width="9.140625" style="26"/>
    <col min="5388" max="5388" width="9.5703125" style="26" customWidth="1"/>
    <col min="5389" max="5389" width="14" style="26" customWidth="1"/>
    <col min="5390" max="5390" width="10.5703125" style="26" customWidth="1"/>
    <col min="5391" max="5391" width="14" style="26" customWidth="1"/>
    <col min="5392" max="5392" width="18.42578125" style="26" bestFit="1" customWidth="1"/>
    <col min="5393" max="5393" width="15.42578125" style="26" customWidth="1"/>
    <col min="5394" max="5394" width="14" style="26" customWidth="1"/>
    <col min="5395" max="5395" width="17.140625" style="26" bestFit="1" customWidth="1"/>
    <col min="5396" max="5396" width="15" style="26" bestFit="1" customWidth="1"/>
    <col min="5397" max="5397" width="12.140625" style="26" bestFit="1" customWidth="1"/>
    <col min="5398" max="5627" width="9.140625" style="26"/>
    <col min="5628" max="5628" width="19.42578125" style="26" bestFit="1" customWidth="1"/>
    <col min="5629" max="5643" width="9.140625" style="26"/>
    <col min="5644" max="5644" width="9.5703125" style="26" customWidth="1"/>
    <col min="5645" max="5645" width="14" style="26" customWidth="1"/>
    <col min="5646" max="5646" width="10.5703125" style="26" customWidth="1"/>
    <col min="5647" max="5647" width="14" style="26" customWidth="1"/>
    <col min="5648" max="5648" width="18.42578125" style="26" bestFit="1" customWidth="1"/>
    <col min="5649" max="5649" width="15.42578125" style="26" customWidth="1"/>
    <col min="5650" max="5650" width="14" style="26" customWidth="1"/>
    <col min="5651" max="5651" width="17.140625" style="26" bestFit="1" customWidth="1"/>
    <col min="5652" max="5652" width="15" style="26" bestFit="1" customWidth="1"/>
    <col min="5653" max="5653" width="12.140625" style="26" bestFit="1" customWidth="1"/>
    <col min="5654" max="5883" width="9.140625" style="26"/>
    <col min="5884" max="5884" width="19.42578125" style="26" bestFit="1" customWidth="1"/>
    <col min="5885" max="5899" width="9.140625" style="26"/>
    <col min="5900" max="5900" width="9.5703125" style="26" customWidth="1"/>
    <col min="5901" max="5901" width="14" style="26" customWidth="1"/>
    <col min="5902" max="5902" width="10.5703125" style="26" customWidth="1"/>
    <col min="5903" max="5903" width="14" style="26" customWidth="1"/>
    <col min="5904" max="5904" width="18.42578125" style="26" bestFit="1" customWidth="1"/>
    <col min="5905" max="5905" width="15.42578125" style="26" customWidth="1"/>
    <col min="5906" max="5906" width="14" style="26" customWidth="1"/>
    <col min="5907" max="5907" width="17.140625" style="26" bestFit="1" customWidth="1"/>
    <col min="5908" max="5908" width="15" style="26" bestFit="1" customWidth="1"/>
    <col min="5909" max="5909" width="12.140625" style="26" bestFit="1" customWidth="1"/>
    <col min="5910" max="6139" width="9.140625" style="26"/>
    <col min="6140" max="6140" width="19.42578125" style="26" bestFit="1" customWidth="1"/>
    <col min="6141" max="6155" width="9.140625" style="26"/>
    <col min="6156" max="6156" width="9.5703125" style="26" customWidth="1"/>
    <col min="6157" max="6157" width="14" style="26" customWidth="1"/>
    <col min="6158" max="6158" width="10.5703125" style="26" customWidth="1"/>
    <col min="6159" max="6159" width="14" style="26" customWidth="1"/>
    <col min="6160" max="6160" width="18.42578125" style="26" bestFit="1" customWidth="1"/>
    <col min="6161" max="6161" width="15.42578125" style="26" customWidth="1"/>
    <col min="6162" max="6162" width="14" style="26" customWidth="1"/>
    <col min="6163" max="6163" width="17.140625" style="26" bestFit="1" customWidth="1"/>
    <col min="6164" max="6164" width="15" style="26" bestFit="1" customWidth="1"/>
    <col min="6165" max="6165" width="12.140625" style="26" bestFit="1" customWidth="1"/>
    <col min="6166" max="6395" width="9.140625" style="26"/>
    <col min="6396" max="6396" width="19.42578125" style="26" bestFit="1" customWidth="1"/>
    <col min="6397" max="6411" width="9.140625" style="26"/>
    <col min="6412" max="6412" width="9.5703125" style="26" customWidth="1"/>
    <col min="6413" max="6413" width="14" style="26" customWidth="1"/>
    <col min="6414" max="6414" width="10.5703125" style="26" customWidth="1"/>
    <col min="6415" max="6415" width="14" style="26" customWidth="1"/>
    <col min="6416" max="6416" width="18.42578125" style="26" bestFit="1" customWidth="1"/>
    <col min="6417" max="6417" width="15.42578125" style="26" customWidth="1"/>
    <col min="6418" max="6418" width="14" style="26" customWidth="1"/>
    <col min="6419" max="6419" width="17.140625" style="26" bestFit="1" customWidth="1"/>
    <col min="6420" max="6420" width="15" style="26" bestFit="1" customWidth="1"/>
    <col min="6421" max="6421" width="12.140625" style="26" bestFit="1" customWidth="1"/>
    <col min="6422" max="6651" width="9.140625" style="26"/>
    <col min="6652" max="6652" width="19.42578125" style="26" bestFit="1" customWidth="1"/>
    <col min="6653" max="6667" width="9.140625" style="26"/>
    <col min="6668" max="6668" width="9.5703125" style="26" customWidth="1"/>
    <col min="6669" max="6669" width="14" style="26" customWidth="1"/>
    <col min="6670" max="6670" width="10.5703125" style="26" customWidth="1"/>
    <col min="6671" max="6671" width="14" style="26" customWidth="1"/>
    <col min="6672" max="6672" width="18.42578125" style="26" bestFit="1" customWidth="1"/>
    <col min="6673" max="6673" width="15.42578125" style="26" customWidth="1"/>
    <col min="6674" max="6674" width="14" style="26" customWidth="1"/>
    <col min="6675" max="6675" width="17.140625" style="26" bestFit="1" customWidth="1"/>
    <col min="6676" max="6676" width="15" style="26" bestFit="1" customWidth="1"/>
    <col min="6677" max="6677" width="12.140625" style="26" bestFit="1" customWidth="1"/>
    <col min="6678" max="6907" width="9.140625" style="26"/>
    <col min="6908" max="6908" width="19.42578125" style="26" bestFit="1" customWidth="1"/>
    <col min="6909" max="6923" width="9.140625" style="26"/>
    <col min="6924" max="6924" width="9.5703125" style="26" customWidth="1"/>
    <col min="6925" max="6925" width="14" style="26" customWidth="1"/>
    <col min="6926" max="6926" width="10.5703125" style="26" customWidth="1"/>
    <col min="6927" max="6927" width="14" style="26" customWidth="1"/>
    <col min="6928" max="6928" width="18.42578125" style="26" bestFit="1" customWidth="1"/>
    <col min="6929" max="6929" width="15.42578125" style="26" customWidth="1"/>
    <col min="6930" max="6930" width="14" style="26" customWidth="1"/>
    <col min="6931" max="6931" width="17.140625" style="26" bestFit="1" customWidth="1"/>
    <col min="6932" max="6932" width="15" style="26" bestFit="1" customWidth="1"/>
    <col min="6933" max="6933" width="12.140625" style="26" bestFit="1" customWidth="1"/>
    <col min="6934" max="7163" width="9.140625" style="26"/>
    <col min="7164" max="7164" width="19.42578125" style="26" bestFit="1" customWidth="1"/>
    <col min="7165" max="7179" width="9.140625" style="26"/>
    <col min="7180" max="7180" width="9.5703125" style="26" customWidth="1"/>
    <col min="7181" max="7181" width="14" style="26" customWidth="1"/>
    <col min="7182" max="7182" width="10.5703125" style="26" customWidth="1"/>
    <col min="7183" max="7183" width="14" style="26" customWidth="1"/>
    <col min="7184" max="7184" width="18.42578125" style="26" bestFit="1" customWidth="1"/>
    <col min="7185" max="7185" width="15.42578125" style="26" customWidth="1"/>
    <col min="7186" max="7186" width="14" style="26" customWidth="1"/>
    <col min="7187" max="7187" width="17.140625" style="26" bestFit="1" customWidth="1"/>
    <col min="7188" max="7188" width="15" style="26" bestFit="1" customWidth="1"/>
    <col min="7189" max="7189" width="12.140625" style="26" bestFit="1" customWidth="1"/>
    <col min="7190" max="7419" width="9.140625" style="26"/>
    <col min="7420" max="7420" width="19.42578125" style="26" bestFit="1" customWidth="1"/>
    <col min="7421" max="7435" width="9.140625" style="26"/>
    <col min="7436" max="7436" width="9.5703125" style="26" customWidth="1"/>
    <col min="7437" max="7437" width="14" style="26" customWidth="1"/>
    <col min="7438" max="7438" width="10.5703125" style="26" customWidth="1"/>
    <col min="7439" max="7439" width="14" style="26" customWidth="1"/>
    <col min="7440" max="7440" width="18.42578125" style="26" bestFit="1" customWidth="1"/>
    <col min="7441" max="7441" width="15.42578125" style="26" customWidth="1"/>
    <col min="7442" max="7442" width="14" style="26" customWidth="1"/>
    <col min="7443" max="7443" width="17.140625" style="26" bestFit="1" customWidth="1"/>
    <col min="7444" max="7444" width="15" style="26" bestFit="1" customWidth="1"/>
    <col min="7445" max="7445" width="12.140625" style="26" bestFit="1" customWidth="1"/>
    <col min="7446" max="7675" width="9.140625" style="26"/>
    <col min="7676" max="7676" width="19.42578125" style="26" bestFit="1" customWidth="1"/>
    <col min="7677" max="7691" width="9.140625" style="26"/>
    <col min="7692" max="7692" width="9.5703125" style="26" customWidth="1"/>
    <col min="7693" max="7693" width="14" style="26" customWidth="1"/>
    <col min="7694" max="7694" width="10.5703125" style="26" customWidth="1"/>
    <col min="7695" max="7695" width="14" style="26" customWidth="1"/>
    <col min="7696" max="7696" width="18.42578125" style="26" bestFit="1" customWidth="1"/>
    <col min="7697" max="7697" width="15.42578125" style="26" customWidth="1"/>
    <col min="7698" max="7698" width="14" style="26" customWidth="1"/>
    <col min="7699" max="7699" width="17.140625" style="26" bestFit="1" customWidth="1"/>
    <col min="7700" max="7700" width="15" style="26" bestFit="1" customWidth="1"/>
    <col min="7701" max="7701" width="12.140625" style="26" bestFit="1" customWidth="1"/>
    <col min="7702" max="7931" width="9.140625" style="26"/>
    <col min="7932" max="7932" width="19.42578125" style="26" bestFit="1" customWidth="1"/>
    <col min="7933" max="7947" width="9.140625" style="26"/>
    <col min="7948" max="7948" width="9.5703125" style="26" customWidth="1"/>
    <col min="7949" max="7949" width="14" style="26" customWidth="1"/>
    <col min="7950" max="7950" width="10.5703125" style="26" customWidth="1"/>
    <col min="7951" max="7951" width="14" style="26" customWidth="1"/>
    <col min="7952" max="7952" width="18.42578125" style="26" bestFit="1" customWidth="1"/>
    <col min="7953" max="7953" width="15.42578125" style="26" customWidth="1"/>
    <col min="7954" max="7954" width="14" style="26" customWidth="1"/>
    <col min="7955" max="7955" width="17.140625" style="26" bestFit="1" customWidth="1"/>
    <col min="7956" max="7956" width="15" style="26" bestFit="1" customWidth="1"/>
    <col min="7957" max="7957" width="12.140625" style="26" bestFit="1" customWidth="1"/>
    <col min="7958" max="8187" width="9.140625" style="26"/>
    <col min="8188" max="8188" width="19.42578125" style="26" bestFit="1" customWidth="1"/>
    <col min="8189" max="8203" width="9.140625" style="26"/>
    <col min="8204" max="8204" width="9.5703125" style="26" customWidth="1"/>
    <col min="8205" max="8205" width="14" style="26" customWidth="1"/>
    <col min="8206" max="8206" width="10.5703125" style="26" customWidth="1"/>
    <col min="8207" max="8207" width="14" style="26" customWidth="1"/>
    <col min="8208" max="8208" width="18.42578125" style="26" bestFit="1" customWidth="1"/>
    <col min="8209" max="8209" width="15.42578125" style="26" customWidth="1"/>
    <col min="8210" max="8210" width="14" style="26" customWidth="1"/>
    <col min="8211" max="8211" width="17.140625" style="26" bestFit="1" customWidth="1"/>
    <col min="8212" max="8212" width="15" style="26" bestFit="1" customWidth="1"/>
    <col min="8213" max="8213" width="12.140625" style="26" bestFit="1" customWidth="1"/>
    <col min="8214" max="8443" width="9.140625" style="26"/>
    <col min="8444" max="8444" width="19.42578125" style="26" bestFit="1" customWidth="1"/>
    <col min="8445" max="8459" width="9.140625" style="26"/>
    <col min="8460" max="8460" width="9.5703125" style="26" customWidth="1"/>
    <col min="8461" max="8461" width="14" style="26" customWidth="1"/>
    <col min="8462" max="8462" width="10.5703125" style="26" customWidth="1"/>
    <col min="8463" max="8463" width="14" style="26" customWidth="1"/>
    <col min="8464" max="8464" width="18.42578125" style="26" bestFit="1" customWidth="1"/>
    <col min="8465" max="8465" width="15.42578125" style="26" customWidth="1"/>
    <col min="8466" max="8466" width="14" style="26" customWidth="1"/>
    <col min="8467" max="8467" width="17.140625" style="26" bestFit="1" customWidth="1"/>
    <col min="8468" max="8468" width="15" style="26" bestFit="1" customWidth="1"/>
    <col min="8469" max="8469" width="12.140625" style="26" bestFit="1" customWidth="1"/>
    <col min="8470" max="8699" width="9.140625" style="26"/>
    <col min="8700" max="8700" width="19.42578125" style="26" bestFit="1" customWidth="1"/>
    <col min="8701" max="8715" width="9.140625" style="26"/>
    <col min="8716" max="8716" width="9.5703125" style="26" customWidth="1"/>
    <col min="8717" max="8717" width="14" style="26" customWidth="1"/>
    <col min="8718" max="8718" width="10.5703125" style="26" customWidth="1"/>
    <col min="8719" max="8719" width="14" style="26" customWidth="1"/>
    <col min="8720" max="8720" width="18.42578125" style="26" bestFit="1" customWidth="1"/>
    <col min="8721" max="8721" width="15.42578125" style="26" customWidth="1"/>
    <col min="8722" max="8722" width="14" style="26" customWidth="1"/>
    <col min="8723" max="8723" width="17.140625" style="26" bestFit="1" customWidth="1"/>
    <col min="8724" max="8724" width="15" style="26" bestFit="1" customWidth="1"/>
    <col min="8725" max="8725" width="12.140625" style="26" bestFit="1" customWidth="1"/>
    <col min="8726" max="8955" width="9.140625" style="26"/>
    <col min="8956" max="8956" width="19.42578125" style="26" bestFit="1" customWidth="1"/>
    <col min="8957" max="8971" width="9.140625" style="26"/>
    <col min="8972" max="8972" width="9.5703125" style="26" customWidth="1"/>
    <col min="8973" max="8973" width="14" style="26" customWidth="1"/>
    <col min="8974" max="8974" width="10.5703125" style="26" customWidth="1"/>
    <col min="8975" max="8975" width="14" style="26" customWidth="1"/>
    <col min="8976" max="8976" width="18.42578125" style="26" bestFit="1" customWidth="1"/>
    <col min="8977" max="8977" width="15.42578125" style="26" customWidth="1"/>
    <col min="8978" max="8978" width="14" style="26" customWidth="1"/>
    <col min="8979" max="8979" width="17.140625" style="26" bestFit="1" customWidth="1"/>
    <col min="8980" max="8980" width="15" style="26" bestFit="1" customWidth="1"/>
    <col min="8981" max="8981" width="12.140625" style="26" bestFit="1" customWidth="1"/>
    <col min="8982" max="9211" width="9.140625" style="26"/>
    <col min="9212" max="9212" width="19.42578125" style="26" bestFit="1" customWidth="1"/>
    <col min="9213" max="9227" width="9.140625" style="26"/>
    <col min="9228" max="9228" width="9.5703125" style="26" customWidth="1"/>
    <col min="9229" max="9229" width="14" style="26" customWidth="1"/>
    <col min="9230" max="9230" width="10.5703125" style="26" customWidth="1"/>
    <col min="9231" max="9231" width="14" style="26" customWidth="1"/>
    <col min="9232" max="9232" width="18.42578125" style="26" bestFit="1" customWidth="1"/>
    <col min="9233" max="9233" width="15.42578125" style="26" customWidth="1"/>
    <col min="9234" max="9234" width="14" style="26" customWidth="1"/>
    <col min="9235" max="9235" width="17.140625" style="26" bestFit="1" customWidth="1"/>
    <col min="9236" max="9236" width="15" style="26" bestFit="1" customWidth="1"/>
    <col min="9237" max="9237" width="12.140625" style="26" bestFit="1" customWidth="1"/>
    <col min="9238" max="9467" width="9.140625" style="26"/>
    <col min="9468" max="9468" width="19.42578125" style="26" bestFit="1" customWidth="1"/>
    <col min="9469" max="9483" width="9.140625" style="26"/>
    <col min="9484" max="9484" width="9.5703125" style="26" customWidth="1"/>
    <col min="9485" max="9485" width="14" style="26" customWidth="1"/>
    <col min="9486" max="9486" width="10.5703125" style="26" customWidth="1"/>
    <col min="9487" max="9487" width="14" style="26" customWidth="1"/>
    <col min="9488" max="9488" width="18.42578125" style="26" bestFit="1" customWidth="1"/>
    <col min="9489" max="9489" width="15.42578125" style="26" customWidth="1"/>
    <col min="9490" max="9490" width="14" style="26" customWidth="1"/>
    <col min="9491" max="9491" width="17.140625" style="26" bestFit="1" customWidth="1"/>
    <col min="9492" max="9492" width="15" style="26" bestFit="1" customWidth="1"/>
    <col min="9493" max="9493" width="12.140625" style="26" bestFit="1" customWidth="1"/>
    <col min="9494" max="9723" width="9.140625" style="26"/>
    <col min="9724" max="9724" width="19.42578125" style="26" bestFit="1" customWidth="1"/>
    <col min="9725" max="9739" width="9.140625" style="26"/>
    <col min="9740" max="9740" width="9.5703125" style="26" customWidth="1"/>
    <col min="9741" max="9741" width="14" style="26" customWidth="1"/>
    <col min="9742" max="9742" width="10.5703125" style="26" customWidth="1"/>
    <col min="9743" max="9743" width="14" style="26" customWidth="1"/>
    <col min="9744" max="9744" width="18.42578125" style="26" bestFit="1" customWidth="1"/>
    <col min="9745" max="9745" width="15.42578125" style="26" customWidth="1"/>
    <col min="9746" max="9746" width="14" style="26" customWidth="1"/>
    <col min="9747" max="9747" width="17.140625" style="26" bestFit="1" customWidth="1"/>
    <col min="9748" max="9748" width="15" style="26" bestFit="1" customWidth="1"/>
    <col min="9749" max="9749" width="12.140625" style="26" bestFit="1" customWidth="1"/>
    <col min="9750" max="9979" width="9.140625" style="26"/>
    <col min="9980" max="9980" width="19.42578125" style="26" bestFit="1" customWidth="1"/>
    <col min="9981" max="9995" width="9.140625" style="26"/>
    <col min="9996" max="9996" width="9.5703125" style="26" customWidth="1"/>
    <col min="9997" max="9997" width="14" style="26" customWidth="1"/>
    <col min="9998" max="9998" width="10.5703125" style="26" customWidth="1"/>
    <col min="9999" max="9999" width="14" style="26" customWidth="1"/>
    <col min="10000" max="10000" width="18.42578125" style="26" bestFit="1" customWidth="1"/>
    <col min="10001" max="10001" width="15.42578125" style="26" customWidth="1"/>
    <col min="10002" max="10002" width="14" style="26" customWidth="1"/>
    <col min="10003" max="10003" width="17.140625" style="26" bestFit="1" customWidth="1"/>
    <col min="10004" max="10004" width="15" style="26" bestFit="1" customWidth="1"/>
    <col min="10005" max="10005" width="12.140625" style="26" bestFit="1" customWidth="1"/>
    <col min="10006" max="10235" width="9.140625" style="26"/>
    <col min="10236" max="10236" width="19.42578125" style="26" bestFit="1" customWidth="1"/>
    <col min="10237" max="10251" width="9.140625" style="26"/>
    <col min="10252" max="10252" width="9.5703125" style="26" customWidth="1"/>
    <col min="10253" max="10253" width="14" style="26" customWidth="1"/>
    <col min="10254" max="10254" width="10.5703125" style="26" customWidth="1"/>
    <col min="10255" max="10255" width="14" style="26" customWidth="1"/>
    <col min="10256" max="10256" width="18.42578125" style="26" bestFit="1" customWidth="1"/>
    <col min="10257" max="10257" width="15.42578125" style="26" customWidth="1"/>
    <col min="10258" max="10258" width="14" style="26" customWidth="1"/>
    <col min="10259" max="10259" width="17.140625" style="26" bestFit="1" customWidth="1"/>
    <col min="10260" max="10260" width="15" style="26" bestFit="1" customWidth="1"/>
    <col min="10261" max="10261" width="12.140625" style="26" bestFit="1" customWidth="1"/>
    <col min="10262" max="10491" width="9.140625" style="26"/>
    <col min="10492" max="10492" width="19.42578125" style="26" bestFit="1" customWidth="1"/>
    <col min="10493" max="10507" width="9.140625" style="26"/>
    <col min="10508" max="10508" width="9.5703125" style="26" customWidth="1"/>
    <col min="10509" max="10509" width="14" style="26" customWidth="1"/>
    <col min="10510" max="10510" width="10.5703125" style="26" customWidth="1"/>
    <col min="10511" max="10511" width="14" style="26" customWidth="1"/>
    <col min="10512" max="10512" width="18.42578125" style="26" bestFit="1" customWidth="1"/>
    <col min="10513" max="10513" width="15.42578125" style="26" customWidth="1"/>
    <col min="10514" max="10514" width="14" style="26" customWidth="1"/>
    <col min="10515" max="10515" width="17.140625" style="26" bestFit="1" customWidth="1"/>
    <col min="10516" max="10516" width="15" style="26" bestFit="1" customWidth="1"/>
    <col min="10517" max="10517" width="12.140625" style="26" bestFit="1" customWidth="1"/>
    <col min="10518" max="10747" width="9.140625" style="26"/>
    <col min="10748" max="10748" width="19.42578125" style="26" bestFit="1" customWidth="1"/>
    <col min="10749" max="10763" width="9.140625" style="26"/>
    <col min="10764" max="10764" width="9.5703125" style="26" customWidth="1"/>
    <col min="10765" max="10765" width="14" style="26" customWidth="1"/>
    <col min="10766" max="10766" width="10.5703125" style="26" customWidth="1"/>
    <col min="10767" max="10767" width="14" style="26" customWidth="1"/>
    <col min="10768" max="10768" width="18.42578125" style="26" bestFit="1" customWidth="1"/>
    <col min="10769" max="10769" width="15.42578125" style="26" customWidth="1"/>
    <col min="10770" max="10770" width="14" style="26" customWidth="1"/>
    <col min="10771" max="10771" width="17.140625" style="26" bestFit="1" customWidth="1"/>
    <col min="10772" max="10772" width="15" style="26" bestFit="1" customWidth="1"/>
    <col min="10773" max="10773" width="12.140625" style="26" bestFit="1" customWidth="1"/>
    <col min="10774" max="11003" width="9.140625" style="26"/>
    <col min="11004" max="11004" width="19.42578125" style="26" bestFit="1" customWidth="1"/>
    <col min="11005" max="11019" width="9.140625" style="26"/>
    <col min="11020" max="11020" width="9.5703125" style="26" customWidth="1"/>
    <col min="11021" max="11021" width="14" style="26" customWidth="1"/>
    <col min="11022" max="11022" width="10.5703125" style="26" customWidth="1"/>
    <col min="11023" max="11023" width="14" style="26" customWidth="1"/>
    <col min="11024" max="11024" width="18.42578125" style="26" bestFit="1" customWidth="1"/>
    <col min="11025" max="11025" width="15.42578125" style="26" customWidth="1"/>
    <col min="11026" max="11026" width="14" style="26" customWidth="1"/>
    <col min="11027" max="11027" width="17.140625" style="26" bestFit="1" customWidth="1"/>
    <col min="11028" max="11028" width="15" style="26" bestFit="1" customWidth="1"/>
    <col min="11029" max="11029" width="12.140625" style="26" bestFit="1" customWidth="1"/>
    <col min="11030" max="11259" width="9.140625" style="26"/>
    <col min="11260" max="11260" width="19.42578125" style="26" bestFit="1" customWidth="1"/>
    <col min="11261" max="11275" width="9.140625" style="26"/>
    <col min="11276" max="11276" width="9.5703125" style="26" customWidth="1"/>
    <col min="11277" max="11277" width="14" style="26" customWidth="1"/>
    <col min="11278" max="11278" width="10.5703125" style="26" customWidth="1"/>
    <col min="11279" max="11279" width="14" style="26" customWidth="1"/>
    <col min="11280" max="11280" width="18.42578125" style="26" bestFit="1" customWidth="1"/>
    <col min="11281" max="11281" width="15.42578125" style="26" customWidth="1"/>
    <col min="11282" max="11282" width="14" style="26" customWidth="1"/>
    <col min="11283" max="11283" width="17.140625" style="26" bestFit="1" customWidth="1"/>
    <col min="11284" max="11284" width="15" style="26" bestFit="1" customWidth="1"/>
    <col min="11285" max="11285" width="12.140625" style="26" bestFit="1" customWidth="1"/>
    <col min="11286" max="11515" width="9.140625" style="26"/>
    <col min="11516" max="11516" width="19.42578125" style="26" bestFit="1" customWidth="1"/>
    <col min="11517" max="11531" width="9.140625" style="26"/>
    <col min="11532" max="11532" width="9.5703125" style="26" customWidth="1"/>
    <col min="11533" max="11533" width="14" style="26" customWidth="1"/>
    <col min="11534" max="11534" width="10.5703125" style="26" customWidth="1"/>
    <col min="11535" max="11535" width="14" style="26" customWidth="1"/>
    <col min="11536" max="11536" width="18.42578125" style="26" bestFit="1" customWidth="1"/>
    <col min="11537" max="11537" width="15.42578125" style="26" customWidth="1"/>
    <col min="11538" max="11538" width="14" style="26" customWidth="1"/>
    <col min="11539" max="11539" width="17.140625" style="26" bestFit="1" customWidth="1"/>
    <col min="11540" max="11540" width="15" style="26" bestFit="1" customWidth="1"/>
    <col min="11541" max="11541" width="12.140625" style="26" bestFit="1" customWidth="1"/>
    <col min="11542" max="11771" width="9.140625" style="26"/>
    <col min="11772" max="11772" width="19.42578125" style="26" bestFit="1" customWidth="1"/>
    <col min="11773" max="11787" width="9.140625" style="26"/>
    <col min="11788" max="11788" width="9.5703125" style="26" customWidth="1"/>
    <col min="11789" max="11789" width="14" style="26" customWidth="1"/>
    <col min="11790" max="11790" width="10.5703125" style="26" customWidth="1"/>
    <col min="11791" max="11791" width="14" style="26" customWidth="1"/>
    <col min="11792" max="11792" width="18.42578125" style="26" bestFit="1" customWidth="1"/>
    <col min="11793" max="11793" width="15.42578125" style="26" customWidth="1"/>
    <col min="11794" max="11794" width="14" style="26" customWidth="1"/>
    <col min="11795" max="11795" width="17.140625" style="26" bestFit="1" customWidth="1"/>
    <col min="11796" max="11796" width="15" style="26" bestFit="1" customWidth="1"/>
    <col min="11797" max="11797" width="12.140625" style="26" bestFit="1" customWidth="1"/>
    <col min="11798" max="12027" width="9.140625" style="26"/>
    <col min="12028" max="12028" width="19.42578125" style="26" bestFit="1" customWidth="1"/>
    <col min="12029" max="12043" width="9.140625" style="26"/>
    <col min="12044" max="12044" width="9.5703125" style="26" customWidth="1"/>
    <col min="12045" max="12045" width="14" style="26" customWidth="1"/>
    <col min="12046" max="12046" width="10.5703125" style="26" customWidth="1"/>
    <col min="12047" max="12047" width="14" style="26" customWidth="1"/>
    <col min="12048" max="12048" width="18.42578125" style="26" bestFit="1" customWidth="1"/>
    <col min="12049" max="12049" width="15.42578125" style="26" customWidth="1"/>
    <col min="12050" max="12050" width="14" style="26" customWidth="1"/>
    <col min="12051" max="12051" width="17.140625" style="26" bestFit="1" customWidth="1"/>
    <col min="12052" max="12052" width="15" style="26" bestFit="1" customWidth="1"/>
    <col min="12053" max="12053" width="12.140625" style="26" bestFit="1" customWidth="1"/>
    <col min="12054" max="12283" width="9.140625" style="26"/>
    <col min="12284" max="12284" width="19.42578125" style="26" bestFit="1" customWidth="1"/>
    <col min="12285" max="12299" width="9.140625" style="26"/>
    <col min="12300" max="12300" width="9.5703125" style="26" customWidth="1"/>
    <col min="12301" max="12301" width="14" style="26" customWidth="1"/>
    <col min="12302" max="12302" width="10.5703125" style="26" customWidth="1"/>
    <col min="12303" max="12303" width="14" style="26" customWidth="1"/>
    <col min="12304" max="12304" width="18.42578125" style="26" bestFit="1" customWidth="1"/>
    <col min="12305" max="12305" width="15.42578125" style="26" customWidth="1"/>
    <col min="12306" max="12306" width="14" style="26" customWidth="1"/>
    <col min="12307" max="12307" width="17.140625" style="26" bestFit="1" customWidth="1"/>
    <col min="12308" max="12308" width="15" style="26" bestFit="1" customWidth="1"/>
    <col min="12309" max="12309" width="12.140625" style="26" bestFit="1" customWidth="1"/>
    <col min="12310" max="12539" width="9.140625" style="26"/>
    <col min="12540" max="12540" width="19.42578125" style="26" bestFit="1" customWidth="1"/>
    <col min="12541" max="12555" width="9.140625" style="26"/>
    <col min="12556" max="12556" width="9.5703125" style="26" customWidth="1"/>
    <col min="12557" max="12557" width="14" style="26" customWidth="1"/>
    <col min="12558" max="12558" width="10.5703125" style="26" customWidth="1"/>
    <col min="12559" max="12559" width="14" style="26" customWidth="1"/>
    <col min="12560" max="12560" width="18.42578125" style="26" bestFit="1" customWidth="1"/>
    <col min="12561" max="12561" width="15.42578125" style="26" customWidth="1"/>
    <col min="12562" max="12562" width="14" style="26" customWidth="1"/>
    <col min="12563" max="12563" width="17.140625" style="26" bestFit="1" customWidth="1"/>
    <col min="12564" max="12564" width="15" style="26" bestFit="1" customWidth="1"/>
    <col min="12565" max="12565" width="12.140625" style="26" bestFit="1" customWidth="1"/>
    <col min="12566" max="12795" width="9.140625" style="26"/>
    <col min="12796" max="12796" width="19.42578125" style="26" bestFit="1" customWidth="1"/>
    <col min="12797" max="12811" width="9.140625" style="26"/>
    <col min="12812" max="12812" width="9.5703125" style="26" customWidth="1"/>
    <col min="12813" max="12813" width="14" style="26" customWidth="1"/>
    <col min="12814" max="12814" width="10.5703125" style="26" customWidth="1"/>
    <col min="12815" max="12815" width="14" style="26" customWidth="1"/>
    <col min="12816" max="12816" width="18.42578125" style="26" bestFit="1" customWidth="1"/>
    <col min="12817" max="12817" width="15.42578125" style="26" customWidth="1"/>
    <col min="12818" max="12818" width="14" style="26" customWidth="1"/>
    <col min="12819" max="12819" width="17.140625" style="26" bestFit="1" customWidth="1"/>
    <col min="12820" max="12820" width="15" style="26" bestFit="1" customWidth="1"/>
    <col min="12821" max="12821" width="12.140625" style="26" bestFit="1" customWidth="1"/>
    <col min="12822" max="13051" width="9.140625" style="26"/>
    <col min="13052" max="13052" width="19.42578125" style="26" bestFit="1" customWidth="1"/>
    <col min="13053" max="13067" width="9.140625" style="26"/>
    <col min="13068" max="13068" width="9.5703125" style="26" customWidth="1"/>
    <col min="13069" max="13069" width="14" style="26" customWidth="1"/>
    <col min="13070" max="13070" width="10.5703125" style="26" customWidth="1"/>
    <col min="13071" max="13071" width="14" style="26" customWidth="1"/>
    <col min="13072" max="13072" width="18.42578125" style="26" bestFit="1" customWidth="1"/>
    <col min="13073" max="13073" width="15.42578125" style="26" customWidth="1"/>
    <col min="13074" max="13074" width="14" style="26" customWidth="1"/>
    <col min="13075" max="13075" width="17.140625" style="26" bestFit="1" customWidth="1"/>
    <col min="13076" max="13076" width="15" style="26" bestFit="1" customWidth="1"/>
    <col min="13077" max="13077" width="12.140625" style="26" bestFit="1" customWidth="1"/>
    <col min="13078" max="13307" width="9.140625" style="26"/>
    <col min="13308" max="13308" width="19.42578125" style="26" bestFit="1" customWidth="1"/>
    <col min="13309" max="13323" width="9.140625" style="26"/>
    <col min="13324" max="13324" width="9.5703125" style="26" customWidth="1"/>
    <col min="13325" max="13325" width="14" style="26" customWidth="1"/>
    <col min="13326" max="13326" width="10.5703125" style="26" customWidth="1"/>
    <col min="13327" max="13327" width="14" style="26" customWidth="1"/>
    <col min="13328" max="13328" width="18.42578125" style="26" bestFit="1" customWidth="1"/>
    <col min="13329" max="13329" width="15.42578125" style="26" customWidth="1"/>
    <col min="13330" max="13330" width="14" style="26" customWidth="1"/>
    <col min="13331" max="13331" width="17.140625" style="26" bestFit="1" customWidth="1"/>
    <col min="13332" max="13332" width="15" style="26" bestFit="1" customWidth="1"/>
    <col min="13333" max="13333" width="12.140625" style="26" bestFit="1" customWidth="1"/>
    <col min="13334" max="13563" width="9.140625" style="26"/>
    <col min="13564" max="13564" width="19.42578125" style="26" bestFit="1" customWidth="1"/>
    <col min="13565" max="13579" width="9.140625" style="26"/>
    <col min="13580" max="13580" width="9.5703125" style="26" customWidth="1"/>
    <col min="13581" max="13581" width="14" style="26" customWidth="1"/>
    <col min="13582" max="13582" width="10.5703125" style="26" customWidth="1"/>
    <col min="13583" max="13583" width="14" style="26" customWidth="1"/>
    <col min="13584" max="13584" width="18.42578125" style="26" bestFit="1" customWidth="1"/>
    <col min="13585" max="13585" width="15.42578125" style="26" customWidth="1"/>
    <col min="13586" max="13586" width="14" style="26" customWidth="1"/>
    <col min="13587" max="13587" width="17.140625" style="26" bestFit="1" customWidth="1"/>
    <col min="13588" max="13588" width="15" style="26" bestFit="1" customWidth="1"/>
    <col min="13589" max="13589" width="12.140625" style="26" bestFit="1" customWidth="1"/>
    <col min="13590" max="13819" width="9.140625" style="26"/>
    <col min="13820" max="13820" width="19.42578125" style="26" bestFit="1" customWidth="1"/>
    <col min="13821" max="13835" width="9.140625" style="26"/>
    <col min="13836" max="13836" width="9.5703125" style="26" customWidth="1"/>
    <col min="13837" max="13837" width="14" style="26" customWidth="1"/>
    <col min="13838" max="13838" width="10.5703125" style="26" customWidth="1"/>
    <col min="13839" max="13839" width="14" style="26" customWidth="1"/>
    <col min="13840" max="13840" width="18.42578125" style="26" bestFit="1" customWidth="1"/>
    <col min="13841" max="13841" width="15.42578125" style="26" customWidth="1"/>
    <col min="13842" max="13842" width="14" style="26" customWidth="1"/>
    <col min="13843" max="13843" width="17.140625" style="26" bestFit="1" customWidth="1"/>
    <col min="13844" max="13844" width="15" style="26" bestFit="1" customWidth="1"/>
    <col min="13845" max="13845" width="12.140625" style="26" bestFit="1" customWidth="1"/>
    <col min="13846" max="14075" width="9.140625" style="26"/>
    <col min="14076" max="14076" width="19.42578125" style="26" bestFit="1" customWidth="1"/>
    <col min="14077" max="14091" width="9.140625" style="26"/>
    <col min="14092" max="14092" width="9.5703125" style="26" customWidth="1"/>
    <col min="14093" max="14093" width="14" style="26" customWidth="1"/>
    <col min="14094" max="14094" width="10.5703125" style="26" customWidth="1"/>
    <col min="14095" max="14095" width="14" style="26" customWidth="1"/>
    <col min="14096" max="14096" width="18.42578125" style="26" bestFit="1" customWidth="1"/>
    <col min="14097" max="14097" width="15.42578125" style="26" customWidth="1"/>
    <col min="14098" max="14098" width="14" style="26" customWidth="1"/>
    <col min="14099" max="14099" width="17.140625" style="26" bestFit="1" customWidth="1"/>
    <col min="14100" max="14100" width="15" style="26" bestFit="1" customWidth="1"/>
    <col min="14101" max="14101" width="12.140625" style="26" bestFit="1" customWidth="1"/>
    <col min="14102" max="14331" width="9.140625" style="26"/>
    <col min="14332" max="14332" width="19.42578125" style="26" bestFit="1" customWidth="1"/>
    <col min="14333" max="14347" width="9.140625" style="26"/>
    <col min="14348" max="14348" width="9.5703125" style="26" customWidth="1"/>
    <col min="14349" max="14349" width="14" style="26" customWidth="1"/>
    <col min="14350" max="14350" width="10.5703125" style="26" customWidth="1"/>
    <col min="14351" max="14351" width="14" style="26" customWidth="1"/>
    <col min="14352" max="14352" width="18.42578125" style="26" bestFit="1" customWidth="1"/>
    <col min="14353" max="14353" width="15.42578125" style="26" customWidth="1"/>
    <col min="14354" max="14354" width="14" style="26" customWidth="1"/>
    <col min="14355" max="14355" width="17.140625" style="26" bestFit="1" customWidth="1"/>
    <col min="14356" max="14356" width="15" style="26" bestFit="1" customWidth="1"/>
    <col min="14357" max="14357" width="12.140625" style="26" bestFit="1" customWidth="1"/>
    <col min="14358" max="14587" width="9.140625" style="26"/>
    <col min="14588" max="14588" width="19.42578125" style="26" bestFit="1" customWidth="1"/>
    <col min="14589" max="14603" width="9.140625" style="26"/>
    <col min="14604" max="14604" width="9.5703125" style="26" customWidth="1"/>
    <col min="14605" max="14605" width="14" style="26" customWidth="1"/>
    <col min="14606" max="14606" width="10.5703125" style="26" customWidth="1"/>
    <col min="14607" max="14607" width="14" style="26" customWidth="1"/>
    <col min="14608" max="14608" width="18.42578125" style="26" bestFit="1" customWidth="1"/>
    <col min="14609" max="14609" width="15.42578125" style="26" customWidth="1"/>
    <col min="14610" max="14610" width="14" style="26" customWidth="1"/>
    <col min="14611" max="14611" width="17.140625" style="26" bestFit="1" customWidth="1"/>
    <col min="14612" max="14612" width="15" style="26" bestFit="1" customWidth="1"/>
    <col min="14613" max="14613" width="12.140625" style="26" bestFit="1" customWidth="1"/>
    <col min="14614" max="14843" width="9.140625" style="26"/>
    <col min="14844" max="14844" width="19.42578125" style="26" bestFit="1" customWidth="1"/>
    <col min="14845" max="14859" width="9.140625" style="26"/>
    <col min="14860" max="14860" width="9.5703125" style="26" customWidth="1"/>
    <col min="14861" max="14861" width="14" style="26" customWidth="1"/>
    <col min="14862" max="14862" width="10.5703125" style="26" customWidth="1"/>
    <col min="14863" max="14863" width="14" style="26" customWidth="1"/>
    <col min="14864" max="14864" width="18.42578125" style="26" bestFit="1" customWidth="1"/>
    <col min="14865" max="14865" width="15.42578125" style="26" customWidth="1"/>
    <col min="14866" max="14866" width="14" style="26" customWidth="1"/>
    <col min="14867" max="14867" width="17.140625" style="26" bestFit="1" customWidth="1"/>
    <col min="14868" max="14868" width="15" style="26" bestFit="1" customWidth="1"/>
    <col min="14869" max="14869" width="12.140625" style="26" bestFit="1" customWidth="1"/>
    <col min="14870" max="15099" width="9.140625" style="26"/>
    <col min="15100" max="15100" width="19.42578125" style="26" bestFit="1" customWidth="1"/>
    <col min="15101" max="15115" width="9.140625" style="26"/>
    <col min="15116" max="15116" width="9.5703125" style="26" customWidth="1"/>
    <col min="15117" max="15117" width="14" style="26" customWidth="1"/>
    <col min="15118" max="15118" width="10.5703125" style="26" customWidth="1"/>
    <col min="15119" max="15119" width="14" style="26" customWidth="1"/>
    <col min="15120" max="15120" width="18.42578125" style="26" bestFit="1" customWidth="1"/>
    <col min="15121" max="15121" width="15.42578125" style="26" customWidth="1"/>
    <col min="15122" max="15122" width="14" style="26" customWidth="1"/>
    <col min="15123" max="15123" width="17.140625" style="26" bestFit="1" customWidth="1"/>
    <col min="15124" max="15124" width="15" style="26" bestFit="1" customWidth="1"/>
    <col min="15125" max="15125" width="12.140625" style="26" bestFit="1" customWidth="1"/>
    <col min="15126" max="15355" width="9.140625" style="26"/>
    <col min="15356" max="15356" width="19.42578125" style="26" bestFit="1" customWidth="1"/>
    <col min="15357" max="15371" width="9.140625" style="26"/>
    <col min="15372" max="15372" width="9.5703125" style="26" customWidth="1"/>
    <col min="15373" max="15373" width="14" style="26" customWidth="1"/>
    <col min="15374" max="15374" width="10.5703125" style="26" customWidth="1"/>
    <col min="15375" max="15375" width="14" style="26" customWidth="1"/>
    <col min="15376" max="15376" width="18.42578125" style="26" bestFit="1" customWidth="1"/>
    <col min="15377" max="15377" width="15.42578125" style="26" customWidth="1"/>
    <col min="15378" max="15378" width="14" style="26" customWidth="1"/>
    <col min="15379" max="15379" width="17.140625" style="26" bestFit="1" customWidth="1"/>
    <col min="15380" max="15380" width="15" style="26" bestFit="1" customWidth="1"/>
    <col min="15381" max="15381" width="12.140625" style="26" bestFit="1" customWidth="1"/>
    <col min="15382" max="15611" width="9.140625" style="26"/>
    <col min="15612" max="15612" width="19.42578125" style="26" bestFit="1" customWidth="1"/>
    <col min="15613" max="15627" width="9.140625" style="26"/>
    <col min="15628" max="15628" width="9.5703125" style="26" customWidth="1"/>
    <col min="15629" max="15629" width="14" style="26" customWidth="1"/>
    <col min="15630" max="15630" width="10.5703125" style="26" customWidth="1"/>
    <col min="15631" max="15631" width="14" style="26" customWidth="1"/>
    <col min="15632" max="15632" width="18.42578125" style="26" bestFit="1" customWidth="1"/>
    <col min="15633" max="15633" width="15.42578125" style="26" customWidth="1"/>
    <col min="15634" max="15634" width="14" style="26" customWidth="1"/>
    <col min="15635" max="15635" width="17.140625" style="26" bestFit="1" customWidth="1"/>
    <col min="15636" max="15636" width="15" style="26" bestFit="1" customWidth="1"/>
    <col min="15637" max="15637" width="12.140625" style="26" bestFit="1" customWidth="1"/>
    <col min="15638" max="15867" width="9.140625" style="26"/>
    <col min="15868" max="15868" width="19.42578125" style="26" bestFit="1" customWidth="1"/>
    <col min="15869" max="15883" width="9.140625" style="26"/>
    <col min="15884" max="15884" width="9.5703125" style="26" customWidth="1"/>
    <col min="15885" max="15885" width="14" style="26" customWidth="1"/>
    <col min="15886" max="15886" width="10.5703125" style="26" customWidth="1"/>
    <col min="15887" max="15887" width="14" style="26" customWidth="1"/>
    <col min="15888" max="15888" width="18.42578125" style="26" bestFit="1" customWidth="1"/>
    <col min="15889" max="15889" width="15.42578125" style="26" customWidth="1"/>
    <col min="15890" max="15890" width="14" style="26" customWidth="1"/>
    <col min="15891" max="15891" width="17.140625" style="26" bestFit="1" customWidth="1"/>
    <col min="15892" max="15892" width="15" style="26" bestFit="1" customWidth="1"/>
    <col min="15893" max="15893" width="12.140625" style="26" bestFit="1" customWidth="1"/>
    <col min="15894" max="16123" width="9.140625" style="26"/>
    <col min="16124" max="16124" width="19.42578125" style="26" bestFit="1" customWidth="1"/>
    <col min="16125" max="16139" width="9.140625" style="26"/>
    <col min="16140" max="16140" width="9.5703125" style="26" customWidth="1"/>
    <col min="16141" max="16141" width="14" style="26" customWidth="1"/>
    <col min="16142" max="16142" width="10.5703125" style="26" customWidth="1"/>
    <col min="16143" max="16143" width="14" style="26" customWidth="1"/>
    <col min="16144" max="16144" width="18.42578125" style="26" bestFit="1" customWidth="1"/>
    <col min="16145" max="16145" width="15.42578125" style="26" customWidth="1"/>
    <col min="16146" max="16146" width="14" style="26" customWidth="1"/>
    <col min="16147" max="16147" width="17.140625" style="26" bestFit="1" customWidth="1"/>
    <col min="16148" max="16148" width="15" style="26" bestFit="1" customWidth="1"/>
    <col min="16149" max="16149" width="12.140625" style="26" bestFit="1" customWidth="1"/>
    <col min="16150" max="16384" width="9.140625" style="26"/>
  </cols>
  <sheetData>
    <row r="1" spans="8:45" x14ac:dyDescent="0.2">
      <c r="T1" s="26">
        <v>1000000</v>
      </c>
    </row>
    <row r="2" spans="8:45" ht="29.25" customHeight="1" x14ac:dyDescent="0.35">
      <c r="S2" s="151" t="s">
        <v>138</v>
      </c>
      <c r="T2" s="152" t="s">
        <v>348</v>
      </c>
      <c r="U2" s="152" t="s">
        <v>13</v>
      </c>
      <c r="V2" s="153" t="s">
        <v>15</v>
      </c>
      <c r="W2" s="153" t="s">
        <v>9</v>
      </c>
      <c r="X2" s="106" t="s">
        <v>342</v>
      </c>
      <c r="Z2" s="322" t="s">
        <v>0</v>
      </c>
      <c r="AA2" s="324" t="s">
        <v>343</v>
      </c>
      <c r="AB2" s="326" t="s">
        <v>13</v>
      </c>
      <c r="AC2" s="327"/>
      <c r="AD2" s="328"/>
      <c r="AE2" s="326" t="s">
        <v>15</v>
      </c>
      <c r="AF2" s="327"/>
      <c r="AG2" s="328"/>
      <c r="AH2" s="329" t="s">
        <v>344</v>
      </c>
      <c r="AI2" s="329"/>
      <c r="AJ2" s="329"/>
      <c r="AK2" s="330"/>
      <c r="AM2" s="333" t="s">
        <v>0</v>
      </c>
      <c r="AN2" s="333" t="s">
        <v>70</v>
      </c>
      <c r="AO2" s="333" t="s">
        <v>15</v>
      </c>
      <c r="AP2" s="332" t="s">
        <v>349</v>
      </c>
      <c r="AQ2" s="332"/>
      <c r="AR2" s="332"/>
      <c r="AS2" s="217" t="s">
        <v>10</v>
      </c>
    </row>
    <row r="3" spans="8:45" ht="42" x14ac:dyDescent="0.2">
      <c r="S3" s="154" t="s">
        <v>337</v>
      </c>
      <c r="T3" s="155">
        <v>1.3014E-2</v>
      </c>
      <c r="U3" s="192">
        <v>20</v>
      </c>
      <c r="V3" s="156">
        <v>70</v>
      </c>
      <c r="W3" s="156">
        <v>20</v>
      </c>
      <c r="X3" s="67">
        <v>100</v>
      </c>
      <c r="Y3" s="68"/>
      <c r="Z3" s="323"/>
      <c r="AA3" s="325"/>
      <c r="AB3" s="202" t="s">
        <v>338</v>
      </c>
      <c r="AC3" s="196" t="s">
        <v>83</v>
      </c>
      <c r="AD3" s="203" t="s">
        <v>8</v>
      </c>
      <c r="AE3" s="202" t="s">
        <v>17</v>
      </c>
      <c r="AF3" s="196" t="s">
        <v>9</v>
      </c>
      <c r="AG3" s="203" t="s">
        <v>30</v>
      </c>
      <c r="AH3" s="196" t="s">
        <v>13</v>
      </c>
      <c r="AI3" s="196" t="s">
        <v>2</v>
      </c>
      <c r="AJ3" s="197" t="s">
        <v>345</v>
      </c>
      <c r="AK3" s="198" t="s">
        <v>346</v>
      </c>
      <c r="AM3" s="334"/>
      <c r="AN3" s="334"/>
      <c r="AO3" s="334"/>
      <c r="AP3" s="218" t="s">
        <v>14</v>
      </c>
      <c r="AQ3" s="218" t="s">
        <v>350</v>
      </c>
      <c r="AR3" s="218" t="s">
        <v>351</v>
      </c>
      <c r="AS3" s="218"/>
    </row>
    <row r="4" spans="8:45" ht="41.25" customHeight="1" x14ac:dyDescent="0.35">
      <c r="S4" s="154" t="s">
        <v>339</v>
      </c>
      <c r="T4" s="155">
        <v>21.790159160000002</v>
      </c>
      <c r="U4" s="192">
        <v>40</v>
      </c>
      <c r="V4" s="156">
        <v>80</v>
      </c>
      <c r="W4" s="156">
        <v>30</v>
      </c>
      <c r="X4" s="67">
        <v>100</v>
      </c>
      <c r="Y4" s="68"/>
      <c r="Z4" s="204">
        <v>1</v>
      </c>
      <c r="AA4" s="205" t="s">
        <v>337</v>
      </c>
      <c r="AB4" s="206"/>
      <c r="AC4" s="205"/>
      <c r="AD4" s="207"/>
      <c r="AE4" s="206"/>
      <c r="AF4" s="205"/>
      <c r="AG4" s="207"/>
      <c r="AH4" s="205"/>
      <c r="AI4" s="205"/>
      <c r="AJ4" s="205"/>
      <c r="AK4" s="199"/>
      <c r="AM4" s="219"/>
      <c r="AN4" s="219"/>
      <c r="AO4" s="219"/>
      <c r="AP4" s="220"/>
      <c r="AQ4" s="220"/>
      <c r="AR4" s="220"/>
      <c r="AS4" s="219"/>
    </row>
    <row r="5" spans="8:45" ht="41.25" customHeight="1" x14ac:dyDescent="0.35">
      <c r="S5" s="154" t="s">
        <v>340</v>
      </c>
      <c r="T5" s="155">
        <v>11.67973475</v>
      </c>
      <c r="U5" s="192">
        <v>50</v>
      </c>
      <c r="V5" s="156">
        <v>65</v>
      </c>
      <c r="W5" s="156">
        <v>25</v>
      </c>
      <c r="X5" s="67">
        <v>100</v>
      </c>
      <c r="Y5" s="68"/>
      <c r="Z5" s="208">
        <v>2</v>
      </c>
      <c r="AA5" s="209" t="s">
        <v>339</v>
      </c>
      <c r="AB5" s="210"/>
      <c r="AC5" s="209"/>
      <c r="AD5" s="211"/>
      <c r="AE5" s="210"/>
      <c r="AF5" s="209"/>
      <c r="AG5" s="211"/>
      <c r="AH5" s="209"/>
      <c r="AI5" s="209"/>
      <c r="AJ5" s="209"/>
      <c r="AK5" s="200"/>
      <c r="AM5" s="223"/>
      <c r="AN5" s="223"/>
      <c r="AO5" s="223"/>
      <c r="AP5" s="224"/>
      <c r="AQ5" s="224"/>
      <c r="AR5" s="224"/>
      <c r="AS5" s="223"/>
    </row>
    <row r="6" spans="8:45" ht="41.25" customHeight="1" x14ac:dyDescent="0.35">
      <c r="S6" s="154" t="s">
        <v>341</v>
      </c>
      <c r="T6" s="155">
        <v>140.43842512999998</v>
      </c>
      <c r="U6" s="192">
        <v>60</v>
      </c>
      <c r="V6" s="156">
        <v>70</v>
      </c>
      <c r="W6" s="156">
        <v>60</v>
      </c>
      <c r="X6" s="67">
        <v>100</v>
      </c>
      <c r="Y6" s="68"/>
      <c r="Z6" s="204">
        <v>3</v>
      </c>
      <c r="AA6" s="205" t="s">
        <v>347</v>
      </c>
      <c r="AB6" s="206"/>
      <c r="AC6" s="205"/>
      <c r="AD6" s="207"/>
      <c r="AE6" s="206"/>
      <c r="AF6" s="205"/>
      <c r="AG6" s="207"/>
      <c r="AH6" s="205"/>
      <c r="AI6" s="205"/>
      <c r="AJ6" s="205"/>
      <c r="AK6" s="199"/>
      <c r="AM6" s="225"/>
      <c r="AN6" s="225"/>
      <c r="AO6" s="225"/>
      <c r="AP6" s="226"/>
      <c r="AQ6" s="226"/>
      <c r="AR6" s="226"/>
      <c r="AS6" s="225"/>
    </row>
    <row r="7" spans="8:45" ht="41.25" customHeight="1" x14ac:dyDescent="0.35">
      <c r="S7" s="163" t="s">
        <v>108</v>
      </c>
      <c r="T7" s="164">
        <f>SUM(T3:T6)</f>
        <v>173.92133303999998</v>
      </c>
      <c r="U7" s="164"/>
      <c r="V7" s="164">
        <f t="shared" ref="V7:W7" si="0">SUM(V3:V6)</f>
        <v>285</v>
      </c>
      <c r="W7" s="164">
        <f t="shared" si="0"/>
        <v>135</v>
      </c>
      <c r="X7" s="67"/>
      <c r="Y7" s="68"/>
      <c r="Z7" s="212">
        <v>4</v>
      </c>
      <c r="AA7" s="213" t="s">
        <v>341</v>
      </c>
      <c r="AB7" s="214"/>
      <c r="AC7" s="215"/>
      <c r="AD7" s="216"/>
      <c r="AE7" s="214"/>
      <c r="AF7" s="215"/>
      <c r="AG7" s="216"/>
      <c r="AH7" s="213"/>
      <c r="AI7" s="213"/>
      <c r="AJ7" s="213"/>
      <c r="AK7" s="201"/>
      <c r="AM7" s="221"/>
      <c r="AN7" s="221"/>
      <c r="AO7" s="221"/>
      <c r="AP7" s="222"/>
      <c r="AQ7" s="222"/>
      <c r="AR7" s="222"/>
      <c r="AS7" s="221"/>
    </row>
    <row r="8" spans="8:45" ht="43.5" customHeight="1" x14ac:dyDescent="0.35">
      <c r="S8" s="154"/>
      <c r="T8" s="178"/>
      <c r="U8" s="178"/>
      <c r="V8" s="153"/>
      <c r="W8" s="156"/>
      <c r="X8" s="67"/>
      <c r="Y8" s="68"/>
      <c r="Z8" s="194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</row>
    <row r="9" spans="8:45" ht="43.5" customHeight="1" x14ac:dyDescent="0.35">
      <c r="S9" s="154"/>
      <c r="T9" s="178"/>
      <c r="U9" s="178"/>
      <c r="V9" s="153"/>
      <c r="W9" s="156"/>
      <c r="X9" s="67"/>
      <c r="Y9" s="68"/>
      <c r="Z9" s="1"/>
      <c r="AA9" s="1"/>
      <c r="AB9" s="1"/>
      <c r="AC9" s="331"/>
      <c r="AD9" s="331"/>
      <c r="AE9" s="331"/>
      <c r="AF9" s="73"/>
      <c r="AG9" s="5"/>
      <c r="AH9" s="5"/>
      <c r="AI9" s="5"/>
      <c r="AJ9" s="5"/>
      <c r="AK9" s="5"/>
    </row>
    <row r="10" spans="8:45" ht="18.75" x14ac:dyDescent="0.25">
      <c r="S10" s="151"/>
      <c r="T10" s="151"/>
      <c r="U10" s="151"/>
      <c r="V10" s="156"/>
      <c r="W10" s="156"/>
      <c r="X10" s="67"/>
      <c r="Y10" s="68"/>
    </row>
    <row r="11" spans="8:45" ht="18.75" x14ac:dyDescent="0.2">
      <c r="X11" s="67"/>
      <c r="Y11" s="68"/>
    </row>
    <row r="12" spans="8:45" ht="18.75" x14ac:dyDescent="0.2">
      <c r="S12" s="191"/>
      <c r="T12" s="157"/>
      <c r="U12" s="157"/>
      <c r="V12" s="156"/>
      <c r="W12" s="156"/>
      <c r="X12" s="67"/>
      <c r="Y12" s="68"/>
    </row>
    <row r="13" spans="8:45" ht="16.5" customHeight="1" x14ac:dyDescent="0.2">
      <c r="X13" s="193"/>
      <c r="Y13" s="107"/>
    </row>
    <row r="14" spans="8:45" ht="16.5" customHeight="1" x14ac:dyDescent="0.2">
      <c r="X14" s="108"/>
      <c r="Y14" s="107"/>
    </row>
    <row r="15" spans="8:45" ht="16.5" customHeight="1" x14ac:dyDescent="0.2"/>
    <row r="16" spans="8:45" ht="16.5" customHeight="1" x14ac:dyDescent="0.2">
      <c r="H16" s="109"/>
      <c r="I16" s="109"/>
      <c r="X16" s="28"/>
    </row>
    <row r="17" spans="8:24" ht="16.5" customHeight="1" x14ac:dyDescent="0.2">
      <c r="H17" s="109"/>
      <c r="I17" s="109"/>
      <c r="X17" s="28"/>
    </row>
    <row r="18" spans="8:24" ht="16.5" customHeight="1" x14ac:dyDescent="0.2">
      <c r="H18" s="109"/>
      <c r="I18" s="109"/>
      <c r="X18" s="28"/>
    </row>
    <row r="19" spans="8:24" ht="16.5" customHeight="1" x14ac:dyDescent="0.2">
      <c r="H19" s="109"/>
      <c r="I19" s="109"/>
      <c r="X19" s="28"/>
    </row>
    <row r="20" spans="8:24" ht="16.5" customHeight="1" x14ac:dyDescent="0.2">
      <c r="H20" s="109"/>
      <c r="I20" s="109"/>
      <c r="X20" s="28"/>
    </row>
    <row r="21" spans="8:24" ht="16.5" customHeight="1" x14ac:dyDescent="0.2">
      <c r="H21" s="109"/>
      <c r="I21" s="109"/>
      <c r="X21" s="28"/>
    </row>
    <row r="22" spans="8:24" ht="16.5" customHeight="1" x14ac:dyDescent="0.2">
      <c r="H22" s="109"/>
      <c r="I22" s="109"/>
      <c r="X22" s="28"/>
    </row>
    <row r="23" spans="8:24" ht="16.5" customHeight="1" x14ac:dyDescent="0.2">
      <c r="H23" s="109"/>
      <c r="I23" s="109"/>
      <c r="X23" s="28"/>
    </row>
    <row r="24" spans="8:24" s="29" customFormat="1" ht="16.5" customHeight="1" x14ac:dyDescent="0.2"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11"/>
      <c r="W24" s="111"/>
      <c r="X24" s="106"/>
    </row>
    <row r="25" spans="8:24" s="29" customFormat="1" ht="24.75" customHeight="1" x14ac:dyDescent="0.2"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111"/>
      <c r="W25" s="111"/>
      <c r="X25" s="106"/>
    </row>
    <row r="26" spans="8:24" s="29" customFormat="1" ht="15.75" customHeight="1" x14ac:dyDescent="0.2"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112"/>
      <c r="W26" s="112"/>
      <c r="X26" s="110"/>
    </row>
    <row r="27" spans="8:24" s="29" customFormat="1" ht="30.7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11"/>
      <c r="W27" s="111"/>
      <c r="X27" s="106"/>
    </row>
    <row r="28" spans="8:24" s="29" customFormat="1" ht="30.75" customHeight="1" x14ac:dyDescent="0.2"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11"/>
      <c r="W28" s="111"/>
      <c r="X28" s="106"/>
    </row>
    <row r="29" spans="8:24" s="29" customFormat="1" ht="24.75" customHeight="1" x14ac:dyDescent="0.2"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111"/>
      <c r="W29" s="111"/>
      <c r="X29" s="106"/>
    </row>
    <row r="30" spans="8:24" s="29" customFormat="1" ht="24.75" customHeight="1" x14ac:dyDescent="0.2"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111"/>
      <c r="W30" s="111"/>
      <c r="X30" s="106"/>
    </row>
  </sheetData>
  <autoFilter ref="S2:W8" xr:uid="{00000000-0009-0000-0000-000007000000}">
    <sortState xmlns:xlrd2="http://schemas.microsoft.com/office/spreadsheetml/2017/richdata2" ref="S3:Z7">
      <sortCondition descending="1" ref="V2:V8"/>
    </sortState>
  </autoFilter>
  <mergeCells count="10">
    <mergeCell ref="AC9:AE9"/>
    <mergeCell ref="AP2:AR2"/>
    <mergeCell ref="AM2:AM3"/>
    <mergeCell ref="AN2:AN3"/>
    <mergeCell ref="AO2:AO3"/>
    <mergeCell ref="Z2:Z3"/>
    <mergeCell ref="AA2:AA3"/>
    <mergeCell ref="AB2:AD2"/>
    <mergeCell ref="AE2:AG2"/>
    <mergeCell ref="AH2:AK2"/>
  </mergeCells>
  <printOptions horizontalCentered="1" verticalCentered="1"/>
  <pageMargins left="0.46" right="0.32" top="0.57999999999999996" bottom="0.39370078740157483" header="0.11811023622047245" footer="0.15748031496062992"/>
  <pageSetup paperSize="9" scale="81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9"/>
  <sheetViews>
    <sheetView showGridLines="0" view="pageBreakPreview" zoomScale="80" zoomScaleNormal="100" zoomScaleSheetLayoutView="80" workbookViewId="0">
      <selection activeCell="N19" sqref="N19"/>
    </sheetView>
  </sheetViews>
  <sheetFormatPr defaultRowHeight="15" x14ac:dyDescent="0.25"/>
  <cols>
    <col min="1" max="1" width="5.5703125" style="252" bestFit="1" customWidth="1"/>
    <col min="2" max="2" width="49" style="252" bestFit="1" customWidth="1"/>
    <col min="3" max="3" width="10.140625" style="253" customWidth="1"/>
    <col min="4" max="4" width="10" style="253" customWidth="1"/>
    <col min="5" max="8" width="12.42578125" style="253" customWidth="1"/>
    <col min="9" max="9" width="15.5703125" style="253" bestFit="1" customWidth="1"/>
    <col min="10" max="10" width="14.140625" style="253" bestFit="1" customWidth="1"/>
    <col min="11" max="11" width="13.42578125" style="252" customWidth="1"/>
    <col min="12" max="16384" width="9.140625" style="231"/>
  </cols>
  <sheetData>
    <row r="1" spans="1:11" ht="28.5" customHeight="1" x14ac:dyDescent="0.5">
      <c r="A1" s="337" t="s">
        <v>359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12" customHeight="1" thickBot="1" x14ac:dyDescent="0.3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2"/>
    </row>
    <row r="3" spans="1:11" ht="24" customHeight="1" thickBot="1" x14ac:dyDescent="0.3">
      <c r="A3" s="338" t="s">
        <v>0</v>
      </c>
      <c r="B3" s="339" t="s">
        <v>360</v>
      </c>
      <c r="C3" s="340" t="s">
        <v>361</v>
      </c>
      <c r="D3" s="341"/>
      <c r="E3" s="340" t="s">
        <v>361</v>
      </c>
      <c r="F3" s="341"/>
      <c r="G3" s="340" t="s">
        <v>368</v>
      </c>
      <c r="H3" s="341"/>
      <c r="I3" s="340" t="s">
        <v>362</v>
      </c>
      <c r="J3" s="341"/>
      <c r="K3" s="344" t="s">
        <v>10</v>
      </c>
    </row>
    <row r="4" spans="1:11" ht="40.5" customHeight="1" thickBot="1" x14ac:dyDescent="0.3">
      <c r="A4" s="338"/>
      <c r="B4" s="339"/>
      <c r="C4" s="335" t="s">
        <v>366</v>
      </c>
      <c r="D4" s="343"/>
      <c r="E4" s="335" t="s">
        <v>365</v>
      </c>
      <c r="F4" s="336"/>
      <c r="G4" s="335" t="s">
        <v>369</v>
      </c>
      <c r="H4" s="336"/>
      <c r="I4" s="342"/>
      <c r="J4" s="343"/>
      <c r="K4" s="345"/>
    </row>
    <row r="5" spans="1:11" ht="28.5" customHeight="1" x14ac:dyDescent="0.25">
      <c r="A5" s="234"/>
      <c r="B5" s="235"/>
      <c r="C5" s="236" t="s">
        <v>192</v>
      </c>
      <c r="D5" s="236" t="s">
        <v>363</v>
      </c>
      <c r="E5" s="237" t="s">
        <v>192</v>
      </c>
      <c r="F5" s="237" t="s">
        <v>363</v>
      </c>
      <c r="G5" s="237" t="s">
        <v>192</v>
      </c>
      <c r="H5" s="237" t="s">
        <v>363</v>
      </c>
      <c r="I5" s="237" t="s">
        <v>192</v>
      </c>
      <c r="J5" s="237" t="s">
        <v>363</v>
      </c>
      <c r="K5" s="235"/>
    </row>
    <row r="6" spans="1:11" ht="21" x14ac:dyDescent="0.25">
      <c r="A6" s="238"/>
      <c r="B6" s="239" t="s">
        <v>37</v>
      </c>
      <c r="C6" s="240">
        <f>SUM(C7:C17)</f>
        <v>4052</v>
      </c>
      <c r="D6" s="240">
        <f t="shared" ref="D6:J6" si="0">SUM(D7:D17)</f>
        <v>2085</v>
      </c>
      <c r="E6" s="240">
        <f t="shared" si="0"/>
        <v>1764</v>
      </c>
      <c r="F6" s="240">
        <f t="shared" si="0"/>
        <v>1431</v>
      </c>
      <c r="G6" s="240">
        <f t="shared" ref="G6:H6" si="1">SUM(G7:G17)</f>
        <v>5816</v>
      </c>
      <c r="H6" s="240">
        <f t="shared" si="1"/>
        <v>3516</v>
      </c>
      <c r="I6" s="240">
        <f t="shared" si="0"/>
        <v>348413359</v>
      </c>
      <c r="J6" s="240">
        <f t="shared" si="0"/>
        <v>40726519</v>
      </c>
      <c r="K6" s="241"/>
    </row>
    <row r="7" spans="1:11" ht="29.25" customHeight="1" x14ac:dyDescent="0.25">
      <c r="A7" s="242">
        <v>1</v>
      </c>
      <c r="B7" s="243" t="s">
        <v>7</v>
      </c>
      <c r="C7" s="244">
        <v>340</v>
      </c>
      <c r="D7" s="244">
        <v>114</v>
      </c>
      <c r="E7" s="244">
        <v>803</v>
      </c>
      <c r="F7" s="244">
        <v>559</v>
      </c>
      <c r="G7" s="244">
        <f>+C7+E7</f>
        <v>1143</v>
      </c>
      <c r="H7" s="244">
        <f>+D7+F7</f>
        <v>673</v>
      </c>
      <c r="I7" s="244">
        <v>116561837</v>
      </c>
      <c r="J7" s="244">
        <v>8802422</v>
      </c>
      <c r="K7" s="243"/>
    </row>
    <row r="8" spans="1:11" ht="29.25" customHeight="1" x14ac:dyDescent="0.25">
      <c r="A8" s="245">
        <v>2</v>
      </c>
      <c r="B8" s="246" t="s">
        <v>6</v>
      </c>
      <c r="C8" s="247">
        <v>1123</v>
      </c>
      <c r="D8" s="247">
        <v>437</v>
      </c>
      <c r="E8" s="247">
        <v>0</v>
      </c>
      <c r="F8" s="247">
        <v>0</v>
      </c>
      <c r="G8" s="247">
        <f t="shared" ref="G8:G16" si="2">+C8+E8</f>
        <v>1123</v>
      </c>
      <c r="H8" s="247">
        <f t="shared" ref="H8:H16" si="3">+D8+F8</f>
        <v>437</v>
      </c>
      <c r="I8" s="247">
        <v>31973193</v>
      </c>
      <c r="J8" s="247">
        <v>4616094</v>
      </c>
      <c r="K8" s="246"/>
    </row>
    <row r="9" spans="1:11" ht="29.25" customHeight="1" x14ac:dyDescent="0.25">
      <c r="A9" s="242">
        <v>3</v>
      </c>
      <c r="B9" s="243" t="s">
        <v>5</v>
      </c>
      <c r="C9" s="244">
        <v>1165</v>
      </c>
      <c r="D9" s="244">
        <v>694</v>
      </c>
      <c r="E9" s="244">
        <v>50</v>
      </c>
      <c r="F9" s="244">
        <v>0</v>
      </c>
      <c r="G9" s="244">
        <f t="shared" si="2"/>
        <v>1215</v>
      </c>
      <c r="H9" s="244">
        <f t="shared" si="3"/>
        <v>694</v>
      </c>
      <c r="I9" s="244">
        <v>26772936</v>
      </c>
      <c r="J9" s="244">
        <v>4472980</v>
      </c>
      <c r="K9" s="243"/>
    </row>
    <row r="10" spans="1:11" ht="29.25" customHeight="1" x14ac:dyDescent="0.25">
      <c r="A10" s="245">
        <v>4</v>
      </c>
      <c r="B10" s="246" t="s">
        <v>3</v>
      </c>
      <c r="C10" s="247">
        <v>514</v>
      </c>
      <c r="D10" s="247">
        <v>271</v>
      </c>
      <c r="E10" s="247">
        <v>0</v>
      </c>
      <c r="F10" s="247">
        <v>76</v>
      </c>
      <c r="G10" s="247">
        <f t="shared" si="2"/>
        <v>514</v>
      </c>
      <c r="H10" s="247">
        <f t="shared" si="3"/>
        <v>347</v>
      </c>
      <c r="I10" s="247">
        <v>35648309</v>
      </c>
      <c r="J10" s="247">
        <v>6396683</v>
      </c>
      <c r="K10" s="246"/>
    </row>
    <row r="11" spans="1:11" ht="29.25" customHeight="1" x14ac:dyDescent="0.25">
      <c r="A11" s="242">
        <v>5</v>
      </c>
      <c r="B11" s="243" t="s">
        <v>32</v>
      </c>
      <c r="C11" s="244">
        <v>392</v>
      </c>
      <c r="D11" s="244">
        <v>251</v>
      </c>
      <c r="E11" s="244">
        <v>176</v>
      </c>
      <c r="F11" s="244">
        <v>23</v>
      </c>
      <c r="G11" s="244">
        <f t="shared" si="2"/>
        <v>568</v>
      </c>
      <c r="H11" s="244">
        <f t="shared" si="3"/>
        <v>274</v>
      </c>
      <c r="I11" s="244">
        <v>34589750</v>
      </c>
      <c r="J11" s="244">
        <v>4311989</v>
      </c>
      <c r="K11" s="243"/>
    </row>
    <row r="12" spans="1:11" ht="29.25" customHeight="1" x14ac:dyDescent="0.25">
      <c r="A12" s="245">
        <v>6</v>
      </c>
      <c r="B12" s="246" t="s">
        <v>33</v>
      </c>
      <c r="C12" s="247">
        <v>89</v>
      </c>
      <c r="D12" s="247">
        <v>268</v>
      </c>
      <c r="E12" s="247">
        <v>326</v>
      </c>
      <c r="F12" s="247">
        <v>743</v>
      </c>
      <c r="G12" s="247">
        <f t="shared" si="2"/>
        <v>415</v>
      </c>
      <c r="H12" s="247">
        <f t="shared" si="3"/>
        <v>1011</v>
      </c>
      <c r="I12" s="247">
        <v>36819848</v>
      </c>
      <c r="J12" s="247">
        <v>11449576</v>
      </c>
      <c r="K12" s="246"/>
    </row>
    <row r="13" spans="1:11" ht="29.25" customHeight="1" x14ac:dyDescent="0.25">
      <c r="A13" s="242">
        <v>7</v>
      </c>
      <c r="B13" s="243" t="s">
        <v>35</v>
      </c>
      <c r="C13" s="244">
        <v>4</v>
      </c>
      <c r="D13" s="244">
        <v>0</v>
      </c>
      <c r="E13" s="244">
        <v>311</v>
      </c>
      <c r="F13" s="244">
        <v>0</v>
      </c>
      <c r="G13" s="244">
        <f t="shared" si="2"/>
        <v>315</v>
      </c>
      <c r="H13" s="244">
        <f t="shared" si="3"/>
        <v>0</v>
      </c>
      <c r="I13" s="244">
        <v>20999799</v>
      </c>
      <c r="J13" s="244">
        <v>0</v>
      </c>
      <c r="K13" s="243"/>
    </row>
    <row r="14" spans="1:11" ht="29.25" customHeight="1" x14ac:dyDescent="0.25">
      <c r="A14" s="245">
        <v>8</v>
      </c>
      <c r="B14" s="246" t="s">
        <v>31</v>
      </c>
      <c r="C14" s="247">
        <v>248</v>
      </c>
      <c r="D14" s="247">
        <v>40</v>
      </c>
      <c r="E14" s="247">
        <v>50</v>
      </c>
      <c r="F14" s="247">
        <v>10</v>
      </c>
      <c r="G14" s="247">
        <f t="shared" si="2"/>
        <v>298</v>
      </c>
      <c r="H14" s="247">
        <f t="shared" si="3"/>
        <v>50</v>
      </c>
      <c r="I14" s="247">
        <v>37136000</v>
      </c>
      <c r="J14" s="247">
        <v>676775</v>
      </c>
      <c r="K14" s="246"/>
    </row>
    <row r="15" spans="1:11" ht="29.25" customHeight="1" x14ac:dyDescent="0.25">
      <c r="A15" s="242">
        <v>9</v>
      </c>
      <c r="B15" s="243" t="s">
        <v>136</v>
      </c>
      <c r="C15" s="244">
        <v>147</v>
      </c>
      <c r="D15" s="244">
        <v>0</v>
      </c>
      <c r="E15" s="244">
        <v>0</v>
      </c>
      <c r="F15" s="244">
        <v>0</v>
      </c>
      <c r="G15" s="244">
        <f t="shared" si="2"/>
        <v>147</v>
      </c>
      <c r="H15" s="244">
        <f t="shared" si="3"/>
        <v>0</v>
      </c>
      <c r="I15" s="244">
        <v>6517630</v>
      </c>
      <c r="J15" s="244">
        <v>0</v>
      </c>
      <c r="K15" s="243"/>
    </row>
    <row r="16" spans="1:11" ht="29.25" customHeight="1" x14ac:dyDescent="0.25">
      <c r="A16" s="245">
        <v>10</v>
      </c>
      <c r="B16" s="246" t="s">
        <v>39</v>
      </c>
      <c r="C16" s="247">
        <v>30</v>
      </c>
      <c r="D16" s="247">
        <v>10</v>
      </c>
      <c r="E16" s="247">
        <v>48</v>
      </c>
      <c r="F16" s="247">
        <v>20</v>
      </c>
      <c r="G16" s="247">
        <f t="shared" si="2"/>
        <v>78</v>
      </c>
      <c r="H16" s="247">
        <f t="shared" si="3"/>
        <v>30</v>
      </c>
      <c r="I16" s="247">
        <v>1394057</v>
      </c>
      <c r="J16" s="247">
        <v>0</v>
      </c>
      <c r="K16" s="246"/>
    </row>
    <row r="17" spans="1:11" ht="19.5" thickBot="1" x14ac:dyDescent="0.3">
      <c r="A17" s="248"/>
      <c r="B17" s="249"/>
      <c r="C17" s="250"/>
      <c r="D17" s="250"/>
      <c r="E17" s="250"/>
      <c r="F17" s="250"/>
      <c r="G17" s="250"/>
      <c r="H17" s="250"/>
      <c r="I17" s="250"/>
      <c r="J17" s="250"/>
      <c r="K17" s="249"/>
    </row>
    <row r="18" spans="1:11" s="251" customFormat="1" ht="26.25" x14ac:dyDescent="0.4">
      <c r="A18" s="254"/>
      <c r="B18" s="255" t="s">
        <v>364</v>
      </c>
      <c r="C18" s="256"/>
      <c r="D18" s="256"/>
      <c r="E18" s="256"/>
      <c r="F18" s="256"/>
      <c r="G18" s="256"/>
      <c r="H18" s="256"/>
      <c r="I18" s="256"/>
      <c r="J18" s="256"/>
      <c r="K18" s="257"/>
    </row>
    <row r="19" spans="1:11" s="251" customFormat="1" ht="27" thickBot="1" x14ac:dyDescent="0.45">
      <c r="A19" s="258"/>
      <c r="B19" s="259" t="s">
        <v>367</v>
      </c>
      <c r="C19" s="260"/>
      <c r="D19" s="260"/>
      <c r="E19" s="260"/>
      <c r="F19" s="260"/>
      <c r="G19" s="260"/>
      <c r="H19" s="260"/>
      <c r="I19" s="260"/>
      <c r="J19" s="260"/>
      <c r="K19" s="261"/>
    </row>
  </sheetData>
  <mergeCells count="11">
    <mergeCell ref="G4:H4"/>
    <mergeCell ref="A1:K1"/>
    <mergeCell ref="A3:A4"/>
    <mergeCell ref="B3:B4"/>
    <mergeCell ref="C3:D3"/>
    <mergeCell ref="E3:F3"/>
    <mergeCell ref="I3:J4"/>
    <mergeCell ref="K3:K4"/>
    <mergeCell ref="C4:D4"/>
    <mergeCell ref="E4:F4"/>
    <mergeCell ref="G3:H3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O1:S21"/>
  <sheetViews>
    <sheetView zoomScaleNormal="100" zoomScaleSheetLayoutView="90" workbookViewId="0">
      <selection activeCell="M23" sqref="M23"/>
    </sheetView>
  </sheetViews>
  <sheetFormatPr defaultRowHeight="12.75" x14ac:dyDescent="0.2"/>
  <cols>
    <col min="12" max="12" width="15.7109375" bestFit="1" customWidth="1"/>
    <col min="13" max="13" width="20.28515625" customWidth="1"/>
    <col min="14" max="14" width="10.28515625" bestFit="1" customWidth="1"/>
    <col min="15" max="15" width="24.140625" customWidth="1"/>
    <col min="16" max="16" width="16" bestFit="1" customWidth="1"/>
    <col min="17" max="17" width="7.140625" customWidth="1"/>
  </cols>
  <sheetData>
    <row r="1" spans="15:19" x14ac:dyDescent="0.2">
      <c r="O1" s="179" t="s">
        <v>138</v>
      </c>
      <c r="P1" t="s">
        <v>15</v>
      </c>
      <c r="Q1" t="s">
        <v>70</v>
      </c>
      <c r="R1" t="s">
        <v>9</v>
      </c>
      <c r="S1" t="s">
        <v>396</v>
      </c>
    </row>
    <row r="2" spans="15:19" ht="38.25" x14ac:dyDescent="0.2">
      <c r="O2" s="181" t="s">
        <v>399</v>
      </c>
      <c r="P2" s="262" t="e">
        <f>+#REF!/1000000</f>
        <v>#REF!</v>
      </c>
      <c r="Q2" s="180" t="e">
        <f>+#REF!</f>
        <v>#REF!</v>
      </c>
      <c r="R2" s="267" t="e">
        <f>+#REF!</f>
        <v>#REF!</v>
      </c>
      <c r="S2" s="268" t="e">
        <f>100-R2</f>
        <v>#REF!</v>
      </c>
    </row>
    <row r="3" spans="15:19" ht="25.5" x14ac:dyDescent="0.2">
      <c r="O3" s="181" t="s">
        <v>398</v>
      </c>
      <c r="P3" s="262" t="e">
        <f>+#REF!/1000000</f>
        <v>#REF!</v>
      </c>
      <c r="Q3" s="180" t="e">
        <f>+#REF!</f>
        <v>#REF!</v>
      </c>
      <c r="R3" s="267" t="e">
        <f>+#REF!</f>
        <v>#REF!</v>
      </c>
      <c r="S3" s="268" t="e">
        <f t="shared" ref="S3:S4" si="0">100-R3</f>
        <v>#REF!</v>
      </c>
    </row>
    <row r="4" spans="15:19" ht="38.25" x14ac:dyDescent="0.2">
      <c r="O4" s="181" t="s">
        <v>397</v>
      </c>
      <c r="P4" s="262" t="e">
        <f>+#REF!/1000000</f>
        <v>#REF!</v>
      </c>
      <c r="Q4" s="180" t="e">
        <f>+#REF!</f>
        <v>#REF!</v>
      </c>
      <c r="R4" s="267" t="e">
        <f>+#REF!</f>
        <v>#REF!</v>
      </c>
      <c r="S4" s="268" t="e">
        <f t="shared" si="0"/>
        <v>#REF!</v>
      </c>
    </row>
    <row r="5" spans="15:19" x14ac:dyDescent="0.2">
      <c r="P5" s="262"/>
      <c r="Q5" s="180"/>
    </row>
    <row r="6" spans="15:19" x14ac:dyDescent="0.2">
      <c r="P6" s="262"/>
      <c r="Q6" s="180"/>
    </row>
    <row r="7" spans="15:19" x14ac:dyDescent="0.2">
      <c r="P7" s="262"/>
    </row>
    <row r="8" spans="15:19" x14ac:dyDescent="0.2">
      <c r="P8" s="262"/>
    </row>
    <row r="9" spans="15:19" x14ac:dyDescent="0.2">
      <c r="P9" s="262" t="e">
        <f>SUM(P2:P6)</f>
        <v>#REF!</v>
      </c>
      <c r="Q9" s="180" t="e">
        <f>SUM(Q2:Q6)</f>
        <v>#REF!</v>
      </c>
      <c r="R9" s="269" t="e">
        <f>SUM(R2:R8)</f>
        <v>#REF!</v>
      </c>
      <c r="S9" s="269" t="e">
        <f>+R9*100/P9</f>
        <v>#REF!</v>
      </c>
    </row>
    <row r="21" spans="17:17" x14ac:dyDescent="0.2">
      <c r="Q21">
        <f>15.07-100</f>
        <v>-84.93</v>
      </c>
    </row>
  </sheetData>
  <pageMargins left="0.56999999999999995" right="0.32" top="0.74803149606299213" bottom="0.52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BF442"/>
  <sheetViews>
    <sheetView showGridLines="0" tabSelected="1" view="pageBreakPreview" zoomScale="92" zoomScaleNormal="80" zoomScaleSheetLayoutView="92" workbookViewId="0">
      <pane xSplit="8" ySplit="7" topLeftCell="I8" activePane="bottomRight" state="frozen"/>
      <selection activeCell="A2" sqref="A2:AM2"/>
      <selection pane="topRight" activeCell="A2" sqref="A2:AM2"/>
      <selection pane="bottomLeft" activeCell="A2" sqref="A2:AM2"/>
      <selection pane="bottomRight" activeCell="G45" sqref="G45"/>
    </sheetView>
  </sheetViews>
  <sheetFormatPr defaultRowHeight="21" x14ac:dyDescent="0.35"/>
  <cols>
    <col min="1" max="1" width="12" style="15" hidden="1" customWidth="1"/>
    <col min="2" max="2" width="19.85546875" style="17" hidden="1" customWidth="1"/>
    <col min="3" max="3" width="12" style="17" hidden="1" customWidth="1"/>
    <col min="4" max="4" width="27.42578125" style="17" hidden="1" customWidth="1"/>
    <col min="5" max="5" width="28" style="17" hidden="1" customWidth="1"/>
    <col min="6" max="6" width="6.42578125" style="15" customWidth="1"/>
    <col min="7" max="7" width="93.140625" style="11" customWidth="1"/>
    <col min="8" max="8" width="13.140625" style="190" customWidth="1"/>
    <col min="9" max="9" width="16.85546875" style="24" hidden="1" customWidth="1"/>
    <col min="10" max="10" width="14" style="18" hidden="1" customWidth="1"/>
    <col min="11" max="20" width="9.140625" style="11" customWidth="1"/>
    <col min="21" max="16384" width="9.140625" style="11"/>
  </cols>
  <sheetData>
    <row r="1" spans="1:10" s="10" customFormat="1" ht="38.25" customHeight="1" x14ac:dyDescent="0.45">
      <c r="A1" s="8"/>
      <c r="B1" s="9"/>
      <c r="C1" s="9"/>
      <c r="D1" s="375"/>
      <c r="E1" s="375"/>
      <c r="F1" s="374" t="s">
        <v>815</v>
      </c>
      <c r="G1" s="374"/>
      <c r="H1" s="374"/>
      <c r="I1" s="186"/>
      <c r="J1" s="30"/>
    </row>
    <row r="2" spans="1:10" ht="28.5" x14ac:dyDescent="0.45">
      <c r="A2" s="11"/>
      <c r="B2" s="11"/>
      <c r="F2" s="349" t="s">
        <v>813</v>
      </c>
      <c r="G2" s="349"/>
      <c r="H2" s="349"/>
      <c r="J2" s="14"/>
    </row>
    <row r="3" spans="1:10" s="12" customFormat="1" x14ac:dyDescent="0.2">
      <c r="A3" s="350" t="s">
        <v>196</v>
      </c>
      <c r="B3" s="351" t="s">
        <v>360</v>
      </c>
      <c r="C3" s="346" t="s">
        <v>138</v>
      </c>
      <c r="D3" s="346" t="s">
        <v>419</v>
      </c>
      <c r="E3" s="352" t="s">
        <v>4</v>
      </c>
      <c r="F3" s="348" t="s">
        <v>0</v>
      </c>
      <c r="G3" s="346" t="s">
        <v>1</v>
      </c>
      <c r="H3" s="347" t="s">
        <v>814</v>
      </c>
      <c r="I3" s="353"/>
      <c r="J3" s="354"/>
    </row>
    <row r="4" spans="1:10" s="12" customFormat="1" x14ac:dyDescent="0.2">
      <c r="A4" s="350"/>
      <c r="B4" s="351"/>
      <c r="C4" s="346"/>
      <c r="D4" s="346"/>
      <c r="E4" s="352"/>
      <c r="F4" s="348"/>
      <c r="G4" s="346"/>
      <c r="H4" s="347"/>
      <c r="I4" s="353"/>
      <c r="J4" s="354"/>
    </row>
    <row r="5" spans="1:10" s="12" customFormat="1" x14ac:dyDescent="0.2">
      <c r="A5" s="350"/>
      <c r="B5" s="351"/>
      <c r="C5" s="346"/>
      <c r="D5" s="346"/>
      <c r="E5" s="352"/>
      <c r="F5" s="348"/>
      <c r="G5" s="346"/>
      <c r="H5" s="347"/>
      <c r="I5" s="275" t="s">
        <v>211</v>
      </c>
      <c r="J5" s="289" t="s">
        <v>66</v>
      </c>
    </row>
    <row r="6" spans="1:10" s="12" customFormat="1" x14ac:dyDescent="0.2">
      <c r="A6" s="350"/>
      <c r="B6" s="351"/>
      <c r="C6" s="346"/>
      <c r="D6" s="346"/>
      <c r="E6" s="352"/>
      <c r="F6" s="348"/>
      <c r="G6" s="346"/>
      <c r="H6" s="347"/>
      <c r="I6" s="275" t="s">
        <v>67</v>
      </c>
      <c r="J6" s="289" t="s">
        <v>68</v>
      </c>
    </row>
    <row r="7" spans="1:10" s="25" customFormat="1" ht="39" customHeight="1" x14ac:dyDescent="0.2">
      <c r="A7" s="274"/>
      <c r="B7" s="285"/>
      <c r="C7" s="283">
        <f>SUBTOTAL(103,C8:C434)</f>
        <v>425</v>
      </c>
      <c r="D7" s="283">
        <f>SUBTOTAL(103,D8:D434)</f>
        <v>425</v>
      </c>
      <c r="E7" s="182"/>
      <c r="F7" s="355"/>
      <c r="G7" s="356" t="s">
        <v>37</v>
      </c>
      <c r="H7" s="376"/>
      <c r="I7" s="277">
        <f>SUBTOTAL(109,I8:I435)</f>
        <v>0</v>
      </c>
      <c r="J7" s="276">
        <f>SUBTOTAL(109,J8:J435)</f>
        <v>0</v>
      </c>
    </row>
    <row r="8" spans="1:10" s="25" customFormat="1" ht="42" x14ac:dyDescent="0.2">
      <c r="A8" s="271" t="s">
        <v>135</v>
      </c>
      <c r="B8" s="183" t="s">
        <v>135</v>
      </c>
      <c r="C8" s="288" t="s">
        <v>135</v>
      </c>
      <c r="D8" s="357" t="s">
        <v>135</v>
      </c>
      <c r="E8" s="357" t="s">
        <v>135</v>
      </c>
      <c r="F8" s="358" t="s">
        <v>373</v>
      </c>
      <c r="G8" s="359" t="s">
        <v>371</v>
      </c>
      <c r="H8" s="377"/>
      <c r="I8" s="263"/>
      <c r="J8" s="263"/>
    </row>
    <row r="9" spans="1:10" s="16" customFormat="1" x14ac:dyDescent="0.2">
      <c r="A9" s="271" t="s">
        <v>135</v>
      </c>
      <c r="B9" s="280" t="s">
        <v>135</v>
      </c>
      <c r="C9" s="280" t="s">
        <v>135</v>
      </c>
      <c r="D9" s="357" t="s">
        <v>135</v>
      </c>
      <c r="E9" s="357" t="s">
        <v>135</v>
      </c>
      <c r="F9" s="360" t="s">
        <v>374</v>
      </c>
      <c r="G9" s="361" t="s">
        <v>376</v>
      </c>
      <c r="H9" s="378"/>
      <c r="I9" s="272"/>
      <c r="J9" s="272"/>
    </row>
    <row r="10" spans="1:10" s="7" customFormat="1" x14ac:dyDescent="0.2">
      <c r="A10" s="271" t="s">
        <v>135</v>
      </c>
      <c r="B10" s="280" t="s">
        <v>135</v>
      </c>
      <c r="C10" s="280" t="s">
        <v>135</v>
      </c>
      <c r="D10" s="357" t="s">
        <v>135</v>
      </c>
      <c r="E10" s="357" t="s">
        <v>135</v>
      </c>
      <c r="F10" s="362"/>
      <c r="G10" s="363" t="s">
        <v>94</v>
      </c>
      <c r="H10" s="379"/>
      <c r="I10" s="6"/>
      <c r="J10" s="6"/>
    </row>
    <row r="11" spans="1:10" s="16" customFormat="1" ht="50.25" customHeight="1" x14ac:dyDescent="0.2">
      <c r="A11" s="271" t="s">
        <v>191</v>
      </c>
      <c r="B11" s="280" t="s">
        <v>61</v>
      </c>
      <c r="C11" s="282" t="s">
        <v>384</v>
      </c>
      <c r="D11" s="357" t="s">
        <v>385</v>
      </c>
      <c r="E11" s="357" t="s">
        <v>94</v>
      </c>
      <c r="F11" s="364" t="s">
        <v>16</v>
      </c>
      <c r="G11" s="365" t="s">
        <v>780</v>
      </c>
      <c r="H11" s="380">
        <v>191</v>
      </c>
      <c r="I11" s="23"/>
      <c r="J11" s="23"/>
    </row>
    <row r="12" spans="1:10" s="286" customFormat="1" ht="50.25" customHeight="1" x14ac:dyDescent="0.2">
      <c r="A12" s="271" t="s">
        <v>191</v>
      </c>
      <c r="B12" s="280" t="s">
        <v>148</v>
      </c>
      <c r="C12" s="282" t="s">
        <v>384</v>
      </c>
      <c r="D12" s="357" t="s">
        <v>385</v>
      </c>
      <c r="E12" s="357" t="s">
        <v>94</v>
      </c>
      <c r="F12" s="364" t="s">
        <v>71</v>
      </c>
      <c r="G12" s="365" t="s">
        <v>781</v>
      </c>
      <c r="H12" s="380">
        <v>191</v>
      </c>
      <c r="I12" s="265"/>
      <c r="J12" s="265"/>
    </row>
    <row r="13" spans="1:10" s="286" customFormat="1" ht="50.25" customHeight="1" x14ac:dyDescent="0.2">
      <c r="A13" s="271" t="s">
        <v>191</v>
      </c>
      <c r="B13" s="280" t="s">
        <v>65</v>
      </c>
      <c r="C13" s="282" t="s">
        <v>384</v>
      </c>
      <c r="D13" s="357" t="s">
        <v>385</v>
      </c>
      <c r="E13" s="357" t="s">
        <v>94</v>
      </c>
      <c r="F13" s="364" t="s">
        <v>73</v>
      </c>
      <c r="G13" s="365" t="s">
        <v>782</v>
      </c>
      <c r="H13" s="380">
        <v>191</v>
      </c>
      <c r="I13" s="169"/>
      <c r="J13" s="169"/>
    </row>
    <row r="14" spans="1:10" s="286" customFormat="1" ht="50.25" customHeight="1" x14ac:dyDescent="0.2">
      <c r="A14" s="271" t="s">
        <v>191</v>
      </c>
      <c r="B14" s="280" t="s">
        <v>65</v>
      </c>
      <c r="C14" s="282" t="s">
        <v>384</v>
      </c>
      <c r="D14" s="357" t="s">
        <v>385</v>
      </c>
      <c r="E14" s="357" t="s">
        <v>94</v>
      </c>
      <c r="F14" s="364" t="s">
        <v>74</v>
      </c>
      <c r="G14" s="365" t="s">
        <v>783</v>
      </c>
      <c r="H14" s="380">
        <v>191</v>
      </c>
      <c r="I14" s="169"/>
      <c r="J14" s="169"/>
    </row>
    <row r="15" spans="1:10" s="16" customFormat="1" ht="50.25" customHeight="1" x14ac:dyDescent="0.2">
      <c r="A15" s="271" t="s">
        <v>190</v>
      </c>
      <c r="B15" s="280" t="s">
        <v>63</v>
      </c>
      <c r="C15" s="282" t="s">
        <v>384</v>
      </c>
      <c r="D15" s="357" t="s">
        <v>385</v>
      </c>
      <c r="E15" s="357" t="s">
        <v>94</v>
      </c>
      <c r="F15" s="364" t="s">
        <v>72</v>
      </c>
      <c r="G15" s="365" t="s">
        <v>779</v>
      </c>
      <c r="H15" s="380">
        <v>191</v>
      </c>
      <c r="I15" s="23"/>
      <c r="J15" s="23"/>
    </row>
    <row r="16" spans="1:10" s="185" customFormat="1" ht="30" customHeight="1" x14ac:dyDescent="0.2">
      <c r="A16" s="287" t="s">
        <v>189</v>
      </c>
      <c r="B16" s="280" t="s">
        <v>64</v>
      </c>
      <c r="C16" s="282" t="s">
        <v>384</v>
      </c>
      <c r="D16" s="357" t="s">
        <v>385</v>
      </c>
      <c r="E16" s="357" t="s">
        <v>94</v>
      </c>
      <c r="F16" s="364" t="s">
        <v>75</v>
      </c>
      <c r="G16" s="365" t="s">
        <v>633</v>
      </c>
      <c r="H16" s="380">
        <v>191</v>
      </c>
      <c r="I16" s="169"/>
      <c r="J16" s="169"/>
    </row>
    <row r="17" spans="1:10" s="185" customFormat="1" ht="42" x14ac:dyDescent="0.2">
      <c r="A17" s="287" t="s">
        <v>189</v>
      </c>
      <c r="B17" s="280" t="s">
        <v>64</v>
      </c>
      <c r="C17" s="282" t="s">
        <v>384</v>
      </c>
      <c r="D17" s="357" t="s">
        <v>385</v>
      </c>
      <c r="E17" s="357" t="s">
        <v>94</v>
      </c>
      <c r="F17" s="364" t="s">
        <v>79</v>
      </c>
      <c r="G17" s="365" t="s">
        <v>634</v>
      </c>
      <c r="H17" s="380">
        <v>191</v>
      </c>
      <c r="I17" s="169"/>
      <c r="J17" s="169"/>
    </row>
    <row r="18" spans="1:10" s="16" customFormat="1" ht="30.75" customHeight="1" x14ac:dyDescent="0.2">
      <c r="A18" s="271" t="s">
        <v>188</v>
      </c>
      <c r="B18" s="280" t="s">
        <v>62</v>
      </c>
      <c r="C18" s="282" t="s">
        <v>384</v>
      </c>
      <c r="D18" s="357" t="s">
        <v>385</v>
      </c>
      <c r="E18" s="357" t="s">
        <v>94</v>
      </c>
      <c r="F18" s="364" t="s">
        <v>131</v>
      </c>
      <c r="G18" s="365" t="s">
        <v>683</v>
      </c>
      <c r="H18" s="380">
        <v>191</v>
      </c>
      <c r="I18" s="23"/>
      <c r="J18" s="23"/>
    </row>
    <row r="19" spans="1:10" s="16" customFormat="1" ht="52.5" customHeight="1" x14ac:dyDescent="0.2">
      <c r="A19" s="271" t="s">
        <v>187</v>
      </c>
      <c r="B19" s="280" t="s">
        <v>370</v>
      </c>
      <c r="C19" s="282" t="s">
        <v>384</v>
      </c>
      <c r="D19" s="357" t="s">
        <v>385</v>
      </c>
      <c r="E19" s="357" t="s">
        <v>94</v>
      </c>
      <c r="F19" s="364" t="s">
        <v>132</v>
      </c>
      <c r="G19" s="365" t="s">
        <v>784</v>
      </c>
      <c r="H19" s="380">
        <v>191</v>
      </c>
      <c r="I19" s="188"/>
      <c r="J19" s="169"/>
    </row>
    <row r="20" spans="1:10" s="185" customFormat="1" ht="52.5" customHeight="1" x14ac:dyDescent="0.2">
      <c r="A20" s="287" t="s">
        <v>187</v>
      </c>
      <c r="B20" s="280" t="s">
        <v>370</v>
      </c>
      <c r="C20" s="282" t="s">
        <v>384</v>
      </c>
      <c r="D20" s="357" t="s">
        <v>385</v>
      </c>
      <c r="E20" s="357" t="s">
        <v>94</v>
      </c>
      <c r="F20" s="364" t="s">
        <v>133</v>
      </c>
      <c r="G20" s="365" t="s">
        <v>785</v>
      </c>
      <c r="H20" s="380">
        <v>191</v>
      </c>
      <c r="I20" s="169"/>
      <c r="J20" s="169"/>
    </row>
    <row r="21" spans="1:10" s="185" customFormat="1" ht="52.5" customHeight="1" x14ac:dyDescent="0.2">
      <c r="A21" s="271" t="s">
        <v>187</v>
      </c>
      <c r="B21" s="280" t="s">
        <v>370</v>
      </c>
      <c r="C21" s="282" t="s">
        <v>384</v>
      </c>
      <c r="D21" s="357" t="s">
        <v>385</v>
      </c>
      <c r="E21" s="357" t="s">
        <v>94</v>
      </c>
      <c r="F21" s="364" t="s">
        <v>156</v>
      </c>
      <c r="G21" s="365" t="s">
        <v>786</v>
      </c>
      <c r="H21" s="380">
        <v>191</v>
      </c>
      <c r="I21" s="169"/>
      <c r="J21" s="169"/>
    </row>
    <row r="22" spans="1:10" s="185" customFormat="1" ht="42" x14ac:dyDescent="0.2">
      <c r="A22" s="287" t="s">
        <v>187</v>
      </c>
      <c r="B22" s="280" t="s">
        <v>370</v>
      </c>
      <c r="C22" s="282" t="s">
        <v>384</v>
      </c>
      <c r="D22" s="357" t="s">
        <v>385</v>
      </c>
      <c r="E22" s="357" t="s">
        <v>94</v>
      </c>
      <c r="F22" s="364" t="s">
        <v>157</v>
      </c>
      <c r="G22" s="365" t="s">
        <v>766</v>
      </c>
      <c r="H22" s="380">
        <v>191</v>
      </c>
      <c r="I22" s="169"/>
      <c r="J22" s="169"/>
    </row>
    <row r="23" spans="1:10" s="185" customFormat="1" ht="42" x14ac:dyDescent="0.2">
      <c r="A23" s="287" t="s">
        <v>187</v>
      </c>
      <c r="B23" s="280" t="s">
        <v>370</v>
      </c>
      <c r="C23" s="282" t="s">
        <v>384</v>
      </c>
      <c r="D23" s="357" t="s">
        <v>385</v>
      </c>
      <c r="E23" s="357" t="s">
        <v>94</v>
      </c>
      <c r="F23" s="364" t="s">
        <v>158</v>
      </c>
      <c r="G23" s="365" t="s">
        <v>767</v>
      </c>
      <c r="H23" s="380">
        <v>191</v>
      </c>
      <c r="I23" s="169"/>
      <c r="J23" s="169"/>
    </row>
    <row r="24" spans="1:10" s="286" customFormat="1" ht="52.5" customHeight="1" x14ac:dyDescent="0.2">
      <c r="A24" s="271" t="s">
        <v>188</v>
      </c>
      <c r="B24" s="280" t="s">
        <v>155</v>
      </c>
      <c r="C24" s="282" t="s">
        <v>384</v>
      </c>
      <c r="D24" s="357" t="s">
        <v>385</v>
      </c>
      <c r="E24" s="357" t="s">
        <v>94</v>
      </c>
      <c r="F24" s="364" t="s">
        <v>159</v>
      </c>
      <c r="G24" s="365" t="s">
        <v>511</v>
      </c>
      <c r="H24" s="380">
        <v>191</v>
      </c>
      <c r="I24" s="169"/>
      <c r="J24" s="169"/>
    </row>
    <row r="25" spans="1:10" s="16" customFormat="1" ht="42" x14ac:dyDescent="0.2">
      <c r="A25" s="271" t="s">
        <v>188</v>
      </c>
      <c r="B25" s="280" t="s">
        <v>60</v>
      </c>
      <c r="C25" s="282" t="s">
        <v>384</v>
      </c>
      <c r="D25" s="357" t="s">
        <v>385</v>
      </c>
      <c r="E25" s="357" t="s">
        <v>94</v>
      </c>
      <c r="F25" s="364" t="s">
        <v>160</v>
      </c>
      <c r="G25" s="365" t="s">
        <v>449</v>
      </c>
      <c r="H25" s="380">
        <v>191</v>
      </c>
      <c r="I25" s="169"/>
      <c r="J25" s="169"/>
    </row>
    <row r="26" spans="1:10" s="185" customFormat="1" ht="42" x14ac:dyDescent="0.2">
      <c r="A26" s="287" t="s">
        <v>187</v>
      </c>
      <c r="B26" s="280" t="s">
        <v>370</v>
      </c>
      <c r="C26" s="282" t="s">
        <v>384</v>
      </c>
      <c r="D26" s="357" t="s">
        <v>385</v>
      </c>
      <c r="E26" s="357" t="s">
        <v>94</v>
      </c>
      <c r="F26" s="364" t="s">
        <v>161</v>
      </c>
      <c r="G26" s="365" t="s">
        <v>768</v>
      </c>
      <c r="H26" s="380">
        <v>191</v>
      </c>
      <c r="I26" s="169"/>
      <c r="J26" s="169"/>
    </row>
    <row r="27" spans="1:10" s="185" customFormat="1" ht="47.25" customHeight="1" x14ac:dyDescent="0.2">
      <c r="A27" s="287" t="s">
        <v>187</v>
      </c>
      <c r="B27" s="280" t="s">
        <v>370</v>
      </c>
      <c r="C27" s="282" t="s">
        <v>384</v>
      </c>
      <c r="D27" s="357" t="s">
        <v>385</v>
      </c>
      <c r="E27" s="357" t="s">
        <v>94</v>
      </c>
      <c r="F27" s="364" t="s">
        <v>162</v>
      </c>
      <c r="G27" s="365" t="s">
        <v>787</v>
      </c>
      <c r="H27" s="380">
        <v>191</v>
      </c>
      <c r="I27" s="169"/>
      <c r="J27" s="169"/>
    </row>
    <row r="28" spans="1:10" s="25" customFormat="1" ht="42" x14ac:dyDescent="0.2">
      <c r="A28" s="271" t="s">
        <v>135</v>
      </c>
      <c r="B28" s="280" t="s">
        <v>135</v>
      </c>
      <c r="C28" s="280" t="s">
        <v>135</v>
      </c>
      <c r="D28" s="357" t="s">
        <v>135</v>
      </c>
      <c r="E28" s="357" t="s">
        <v>135</v>
      </c>
      <c r="F28" s="358" t="s">
        <v>375</v>
      </c>
      <c r="G28" s="359" t="s">
        <v>372</v>
      </c>
      <c r="H28" s="377"/>
      <c r="I28" s="263"/>
      <c r="J28" s="263"/>
    </row>
    <row r="29" spans="1:10" s="16" customFormat="1" x14ac:dyDescent="0.2">
      <c r="A29" s="271" t="s">
        <v>135</v>
      </c>
      <c r="B29" s="280" t="s">
        <v>135</v>
      </c>
      <c r="C29" s="280" t="s">
        <v>135</v>
      </c>
      <c r="D29" s="357" t="s">
        <v>135</v>
      </c>
      <c r="E29" s="357" t="s">
        <v>135</v>
      </c>
      <c r="F29" s="360" t="s">
        <v>377</v>
      </c>
      <c r="G29" s="361" t="s">
        <v>76</v>
      </c>
      <c r="H29" s="378"/>
      <c r="I29" s="272"/>
      <c r="J29" s="272"/>
    </row>
    <row r="30" spans="1:10" s="7" customFormat="1" x14ac:dyDescent="0.2">
      <c r="A30" s="271" t="s">
        <v>135</v>
      </c>
      <c r="B30" s="280" t="s">
        <v>135</v>
      </c>
      <c r="C30" s="280" t="s">
        <v>135</v>
      </c>
      <c r="D30" s="357" t="s">
        <v>135</v>
      </c>
      <c r="E30" s="357" t="s">
        <v>135</v>
      </c>
      <c r="F30" s="362"/>
      <c r="G30" s="363" t="s">
        <v>95</v>
      </c>
      <c r="H30" s="379"/>
      <c r="I30" s="6"/>
      <c r="J30" s="6"/>
    </row>
    <row r="31" spans="1:10" s="16" customFormat="1" ht="50.25" customHeight="1" x14ac:dyDescent="0.2">
      <c r="A31" s="271" t="s">
        <v>191</v>
      </c>
      <c r="B31" s="280" t="s">
        <v>61</v>
      </c>
      <c r="C31" s="282" t="s">
        <v>386</v>
      </c>
      <c r="D31" s="357" t="s">
        <v>387</v>
      </c>
      <c r="E31" s="357" t="s">
        <v>95</v>
      </c>
      <c r="F31" s="364" t="s">
        <v>71</v>
      </c>
      <c r="G31" s="365" t="s">
        <v>415</v>
      </c>
      <c r="H31" s="380">
        <v>178</v>
      </c>
      <c r="I31" s="169"/>
      <c r="J31" s="169"/>
    </row>
    <row r="32" spans="1:10" s="16" customFormat="1" ht="50.25" customHeight="1" x14ac:dyDescent="0.2">
      <c r="A32" s="271" t="s">
        <v>191</v>
      </c>
      <c r="B32" s="280" t="s">
        <v>61</v>
      </c>
      <c r="C32" s="282" t="s">
        <v>386</v>
      </c>
      <c r="D32" s="357" t="s">
        <v>387</v>
      </c>
      <c r="E32" s="357" t="s">
        <v>95</v>
      </c>
      <c r="F32" s="364" t="s">
        <v>73</v>
      </c>
      <c r="G32" s="365" t="s">
        <v>416</v>
      </c>
      <c r="H32" s="380">
        <v>178</v>
      </c>
      <c r="I32" s="169"/>
      <c r="J32" s="169"/>
    </row>
    <row r="33" spans="1:10" s="16" customFormat="1" ht="42" x14ac:dyDescent="0.2">
      <c r="A33" s="271" t="s">
        <v>189</v>
      </c>
      <c r="B33" s="280" t="s">
        <v>61</v>
      </c>
      <c r="C33" s="282" t="s">
        <v>386</v>
      </c>
      <c r="D33" s="357" t="s">
        <v>387</v>
      </c>
      <c r="E33" s="357" t="s">
        <v>95</v>
      </c>
      <c r="F33" s="364" t="s">
        <v>74</v>
      </c>
      <c r="G33" s="365" t="s">
        <v>417</v>
      </c>
      <c r="H33" s="380">
        <v>178</v>
      </c>
      <c r="I33" s="169"/>
      <c r="J33" s="169"/>
    </row>
    <row r="34" spans="1:10" s="16" customFormat="1" ht="45" customHeight="1" x14ac:dyDescent="0.2">
      <c r="A34" s="271" t="s">
        <v>189</v>
      </c>
      <c r="B34" s="280" t="s">
        <v>61</v>
      </c>
      <c r="C34" s="282" t="s">
        <v>386</v>
      </c>
      <c r="D34" s="357" t="s">
        <v>387</v>
      </c>
      <c r="E34" s="357" t="s">
        <v>95</v>
      </c>
      <c r="F34" s="364" t="s">
        <v>74</v>
      </c>
      <c r="G34" s="365" t="s">
        <v>418</v>
      </c>
      <c r="H34" s="380">
        <v>178</v>
      </c>
      <c r="I34" s="169"/>
      <c r="J34" s="169"/>
    </row>
    <row r="35" spans="1:10" s="16" customFormat="1" ht="51" customHeight="1" x14ac:dyDescent="0.2">
      <c r="A35" s="271" t="s">
        <v>188</v>
      </c>
      <c r="B35" s="280" t="s">
        <v>60</v>
      </c>
      <c r="C35" s="282" t="s">
        <v>386</v>
      </c>
      <c r="D35" s="357" t="s">
        <v>387</v>
      </c>
      <c r="E35" s="357" t="s">
        <v>95</v>
      </c>
      <c r="F35" s="364" t="s">
        <v>164</v>
      </c>
      <c r="G35" s="365" t="s">
        <v>450</v>
      </c>
      <c r="H35" s="380">
        <v>178</v>
      </c>
      <c r="I35" s="169"/>
      <c r="J35" s="169"/>
    </row>
    <row r="36" spans="1:10" s="16" customFormat="1" ht="42" x14ac:dyDescent="0.2">
      <c r="A36" s="271" t="s">
        <v>188</v>
      </c>
      <c r="B36" s="280" t="s">
        <v>60</v>
      </c>
      <c r="C36" s="282" t="s">
        <v>386</v>
      </c>
      <c r="D36" s="357" t="s">
        <v>387</v>
      </c>
      <c r="E36" s="357" t="s">
        <v>95</v>
      </c>
      <c r="F36" s="364" t="s">
        <v>164</v>
      </c>
      <c r="G36" s="365" t="s">
        <v>451</v>
      </c>
      <c r="H36" s="380">
        <v>178</v>
      </c>
      <c r="I36" s="169"/>
      <c r="J36" s="169"/>
    </row>
    <row r="37" spans="1:10" s="16" customFormat="1" ht="63" x14ac:dyDescent="0.2">
      <c r="A37" s="271" t="s">
        <v>188</v>
      </c>
      <c r="B37" s="280" t="s">
        <v>60</v>
      </c>
      <c r="C37" s="282" t="s">
        <v>386</v>
      </c>
      <c r="D37" s="357" t="s">
        <v>387</v>
      </c>
      <c r="E37" s="357" t="s">
        <v>95</v>
      </c>
      <c r="F37" s="364" t="s">
        <v>164</v>
      </c>
      <c r="G37" s="365" t="s">
        <v>788</v>
      </c>
      <c r="H37" s="380">
        <v>178</v>
      </c>
      <c r="I37" s="169"/>
      <c r="J37" s="169"/>
    </row>
    <row r="38" spans="1:10" s="16" customFormat="1" ht="49.5" customHeight="1" x14ac:dyDescent="0.2">
      <c r="A38" s="271" t="s">
        <v>188</v>
      </c>
      <c r="B38" s="280" t="s">
        <v>60</v>
      </c>
      <c r="C38" s="282" t="s">
        <v>386</v>
      </c>
      <c r="D38" s="357" t="s">
        <v>387</v>
      </c>
      <c r="E38" s="357" t="s">
        <v>95</v>
      </c>
      <c r="F38" s="364" t="s">
        <v>164</v>
      </c>
      <c r="G38" s="365" t="s">
        <v>452</v>
      </c>
      <c r="H38" s="380">
        <v>178</v>
      </c>
      <c r="I38" s="169"/>
      <c r="J38" s="169"/>
    </row>
    <row r="39" spans="1:10" s="16" customFormat="1" ht="48.75" customHeight="1" x14ac:dyDescent="0.2">
      <c r="A39" s="273" t="s">
        <v>188</v>
      </c>
      <c r="B39" s="280" t="s">
        <v>155</v>
      </c>
      <c r="C39" s="282" t="s">
        <v>386</v>
      </c>
      <c r="D39" s="357" t="s">
        <v>387</v>
      </c>
      <c r="E39" s="357" t="s">
        <v>95</v>
      </c>
      <c r="F39" s="364" t="s">
        <v>74</v>
      </c>
      <c r="G39" s="365" t="s">
        <v>512</v>
      </c>
      <c r="H39" s="380">
        <v>178</v>
      </c>
      <c r="I39" s="169"/>
      <c r="J39" s="169"/>
    </row>
    <row r="40" spans="1:10" s="16" customFormat="1" ht="49.5" customHeight="1" x14ac:dyDescent="0.2">
      <c r="A40" s="273" t="s">
        <v>188</v>
      </c>
      <c r="B40" s="280" t="s">
        <v>155</v>
      </c>
      <c r="C40" s="282" t="s">
        <v>386</v>
      </c>
      <c r="D40" s="357" t="s">
        <v>387</v>
      </c>
      <c r="E40" s="357" t="s">
        <v>95</v>
      </c>
      <c r="F40" s="364" t="s">
        <v>72</v>
      </c>
      <c r="G40" s="365" t="s">
        <v>513</v>
      </c>
      <c r="H40" s="380">
        <v>178</v>
      </c>
      <c r="I40" s="169"/>
      <c r="J40" s="169"/>
    </row>
    <row r="41" spans="1:10" s="16" customFormat="1" ht="49.5" customHeight="1" x14ac:dyDescent="0.2">
      <c r="A41" s="271" t="s">
        <v>188</v>
      </c>
      <c r="B41" s="280" t="s">
        <v>60</v>
      </c>
      <c r="C41" s="282" t="s">
        <v>386</v>
      </c>
      <c r="D41" s="357" t="s">
        <v>387</v>
      </c>
      <c r="E41" s="357" t="s">
        <v>95</v>
      </c>
      <c r="F41" s="364" t="s">
        <v>164</v>
      </c>
      <c r="G41" s="365" t="s">
        <v>453</v>
      </c>
      <c r="H41" s="380">
        <v>178</v>
      </c>
      <c r="I41" s="169"/>
      <c r="J41" s="169"/>
    </row>
    <row r="42" spans="1:10" s="16" customFormat="1" ht="42" x14ac:dyDescent="0.2">
      <c r="A42" s="271" t="s">
        <v>188</v>
      </c>
      <c r="B42" s="280" t="s">
        <v>62</v>
      </c>
      <c r="C42" s="282" t="s">
        <v>386</v>
      </c>
      <c r="D42" s="357" t="s">
        <v>387</v>
      </c>
      <c r="E42" s="357" t="s">
        <v>95</v>
      </c>
      <c r="F42" s="364" t="s">
        <v>73</v>
      </c>
      <c r="G42" s="365" t="s">
        <v>684</v>
      </c>
      <c r="H42" s="380">
        <v>178</v>
      </c>
      <c r="I42" s="169"/>
      <c r="J42" s="169"/>
    </row>
    <row r="43" spans="1:10" s="7" customFormat="1" x14ac:dyDescent="0.2">
      <c r="A43" s="271" t="s">
        <v>135</v>
      </c>
      <c r="B43" s="280" t="s">
        <v>135</v>
      </c>
      <c r="C43" s="280" t="s">
        <v>135</v>
      </c>
      <c r="D43" s="357" t="s">
        <v>135</v>
      </c>
      <c r="E43" s="357" t="s">
        <v>135</v>
      </c>
      <c r="F43" s="362"/>
      <c r="G43" s="363" t="s">
        <v>36</v>
      </c>
      <c r="H43" s="380">
        <v>178</v>
      </c>
      <c r="I43" s="6"/>
      <c r="J43" s="6"/>
    </row>
    <row r="44" spans="1:10" s="16" customFormat="1" ht="55.5" customHeight="1" x14ac:dyDescent="0.2">
      <c r="A44" s="271" t="s">
        <v>188</v>
      </c>
      <c r="B44" s="280" t="s">
        <v>62</v>
      </c>
      <c r="C44" s="282" t="s">
        <v>386</v>
      </c>
      <c r="D44" s="357" t="s">
        <v>387</v>
      </c>
      <c r="E44" s="357" t="s">
        <v>95</v>
      </c>
      <c r="F44" s="364" t="s">
        <v>73</v>
      </c>
      <c r="G44" s="365" t="s">
        <v>789</v>
      </c>
      <c r="H44" s="380">
        <v>178</v>
      </c>
      <c r="I44" s="169"/>
      <c r="J44" s="169"/>
    </row>
    <row r="45" spans="1:10" s="16" customFormat="1" ht="55.5" customHeight="1" x14ac:dyDescent="0.2">
      <c r="A45" s="271" t="s">
        <v>188</v>
      </c>
      <c r="B45" s="280" t="s">
        <v>62</v>
      </c>
      <c r="C45" s="282" t="s">
        <v>386</v>
      </c>
      <c r="D45" s="357" t="s">
        <v>387</v>
      </c>
      <c r="E45" s="357" t="s">
        <v>95</v>
      </c>
      <c r="F45" s="364" t="s">
        <v>73</v>
      </c>
      <c r="G45" s="365" t="s">
        <v>790</v>
      </c>
      <c r="H45" s="380">
        <v>178</v>
      </c>
      <c r="I45" s="169"/>
      <c r="J45" s="169"/>
    </row>
    <row r="46" spans="1:10" s="16" customFormat="1" ht="55.5" customHeight="1" x14ac:dyDescent="0.2">
      <c r="A46" s="271" t="s">
        <v>191</v>
      </c>
      <c r="B46" s="280" t="s">
        <v>148</v>
      </c>
      <c r="C46" s="282" t="s">
        <v>386</v>
      </c>
      <c r="D46" s="357" t="s">
        <v>387</v>
      </c>
      <c r="E46" s="357" t="s">
        <v>95</v>
      </c>
      <c r="F46" s="364" t="s">
        <v>16</v>
      </c>
      <c r="G46" s="365" t="s">
        <v>529</v>
      </c>
      <c r="H46" s="380">
        <v>178</v>
      </c>
      <c r="I46" s="169"/>
      <c r="J46" s="169"/>
    </row>
    <row r="47" spans="1:10" s="16" customFormat="1" ht="55.5" customHeight="1" x14ac:dyDescent="0.2">
      <c r="A47" s="271" t="s">
        <v>188</v>
      </c>
      <c r="B47" s="280" t="s">
        <v>62</v>
      </c>
      <c r="C47" s="282" t="s">
        <v>386</v>
      </c>
      <c r="D47" s="357" t="s">
        <v>387</v>
      </c>
      <c r="E47" s="357" t="s">
        <v>95</v>
      </c>
      <c r="F47" s="364" t="s">
        <v>73</v>
      </c>
      <c r="G47" s="365" t="s">
        <v>685</v>
      </c>
      <c r="H47" s="380">
        <v>178</v>
      </c>
      <c r="I47" s="169"/>
      <c r="J47" s="169"/>
    </row>
    <row r="48" spans="1:10" s="16" customFormat="1" ht="55.5" customHeight="1" x14ac:dyDescent="0.2">
      <c r="A48" s="271" t="s">
        <v>188</v>
      </c>
      <c r="B48" s="280" t="s">
        <v>60</v>
      </c>
      <c r="C48" s="282" t="s">
        <v>386</v>
      </c>
      <c r="D48" s="357" t="s">
        <v>387</v>
      </c>
      <c r="E48" s="357" t="s">
        <v>95</v>
      </c>
      <c r="F48" s="364" t="s">
        <v>164</v>
      </c>
      <c r="G48" s="365" t="s">
        <v>454</v>
      </c>
      <c r="H48" s="380">
        <v>178</v>
      </c>
      <c r="I48" s="169"/>
      <c r="J48" s="169"/>
    </row>
    <row r="49" spans="1:10" s="16" customFormat="1" ht="55.5" customHeight="1" x14ac:dyDescent="0.2">
      <c r="A49" s="273" t="s">
        <v>188</v>
      </c>
      <c r="B49" s="280" t="s">
        <v>155</v>
      </c>
      <c r="C49" s="282" t="s">
        <v>386</v>
      </c>
      <c r="D49" s="357" t="s">
        <v>387</v>
      </c>
      <c r="E49" s="357" t="s">
        <v>95</v>
      </c>
      <c r="F49" s="364" t="s">
        <v>79</v>
      </c>
      <c r="G49" s="365" t="s">
        <v>514</v>
      </c>
      <c r="H49" s="380">
        <v>178</v>
      </c>
      <c r="I49" s="169"/>
      <c r="J49" s="169"/>
    </row>
    <row r="50" spans="1:10" s="16" customFormat="1" ht="63" x14ac:dyDescent="0.2">
      <c r="A50" s="271" t="s">
        <v>188</v>
      </c>
      <c r="B50" s="280" t="s">
        <v>60</v>
      </c>
      <c r="C50" s="282" t="s">
        <v>386</v>
      </c>
      <c r="D50" s="357" t="s">
        <v>387</v>
      </c>
      <c r="E50" s="357" t="s">
        <v>95</v>
      </c>
      <c r="F50" s="364" t="s">
        <v>164</v>
      </c>
      <c r="G50" s="365" t="s">
        <v>791</v>
      </c>
      <c r="H50" s="380">
        <v>178</v>
      </c>
      <c r="I50" s="169"/>
      <c r="J50" s="169"/>
    </row>
    <row r="51" spans="1:10" s="16" customFormat="1" ht="51.75" customHeight="1" x14ac:dyDescent="0.2">
      <c r="A51" s="271" t="s">
        <v>188</v>
      </c>
      <c r="B51" s="280" t="s">
        <v>60</v>
      </c>
      <c r="C51" s="282" t="s">
        <v>386</v>
      </c>
      <c r="D51" s="357" t="s">
        <v>387</v>
      </c>
      <c r="E51" s="357" t="s">
        <v>95</v>
      </c>
      <c r="F51" s="364" t="s">
        <v>164</v>
      </c>
      <c r="G51" s="365" t="s">
        <v>455</v>
      </c>
      <c r="H51" s="380">
        <v>178</v>
      </c>
      <c r="I51" s="169"/>
      <c r="J51" s="169"/>
    </row>
    <row r="52" spans="1:10" s="279" customFormat="1" ht="54" customHeight="1" x14ac:dyDescent="0.2">
      <c r="A52" s="278" t="s">
        <v>187</v>
      </c>
      <c r="B52" s="281" t="s">
        <v>212</v>
      </c>
      <c r="C52" s="284" t="s">
        <v>386</v>
      </c>
      <c r="D52" s="366" t="s">
        <v>387</v>
      </c>
      <c r="E52" s="366" t="s">
        <v>95</v>
      </c>
      <c r="F52" s="381" t="s">
        <v>72</v>
      </c>
      <c r="G52" s="382" t="s">
        <v>764</v>
      </c>
      <c r="H52" s="383">
        <v>178</v>
      </c>
      <c r="I52" s="265"/>
      <c r="J52" s="265"/>
    </row>
    <row r="53" spans="1:10" s="16" customFormat="1" ht="48" customHeight="1" x14ac:dyDescent="0.2">
      <c r="A53" s="271" t="s">
        <v>187</v>
      </c>
      <c r="B53" s="280" t="s">
        <v>212</v>
      </c>
      <c r="C53" s="282" t="s">
        <v>386</v>
      </c>
      <c r="D53" s="357" t="s">
        <v>387</v>
      </c>
      <c r="E53" s="357" t="s">
        <v>95</v>
      </c>
      <c r="F53" s="381" t="s">
        <v>75</v>
      </c>
      <c r="G53" s="382" t="s">
        <v>765</v>
      </c>
      <c r="H53" s="383">
        <v>178</v>
      </c>
      <c r="I53" s="169"/>
      <c r="J53" s="169"/>
    </row>
    <row r="54" spans="1:10" s="16" customFormat="1" x14ac:dyDescent="0.2">
      <c r="A54" s="271" t="s">
        <v>135</v>
      </c>
      <c r="B54" s="280" t="s">
        <v>135</v>
      </c>
      <c r="C54" s="280" t="s">
        <v>135</v>
      </c>
      <c r="D54" s="357" t="s">
        <v>135</v>
      </c>
      <c r="E54" s="357" t="s">
        <v>135</v>
      </c>
      <c r="F54" s="360" t="s">
        <v>378</v>
      </c>
      <c r="G54" s="361" t="s">
        <v>193</v>
      </c>
      <c r="H54" s="378"/>
      <c r="I54" s="272"/>
      <c r="J54" s="272"/>
    </row>
    <row r="55" spans="1:10" s="7" customFormat="1" x14ac:dyDescent="0.2">
      <c r="A55" s="271" t="s">
        <v>135</v>
      </c>
      <c r="B55" s="280" t="s">
        <v>135</v>
      </c>
      <c r="C55" s="280" t="s">
        <v>135</v>
      </c>
      <c r="D55" s="357" t="s">
        <v>135</v>
      </c>
      <c r="E55" s="357" t="s">
        <v>135</v>
      </c>
      <c r="F55" s="362"/>
      <c r="G55" s="363" t="s">
        <v>95</v>
      </c>
      <c r="H55" s="379"/>
      <c r="I55" s="6"/>
      <c r="J55" s="6"/>
    </row>
    <row r="56" spans="1:10" s="16" customFormat="1" ht="49.5" customHeight="1" x14ac:dyDescent="0.2">
      <c r="A56" s="273" t="s">
        <v>191</v>
      </c>
      <c r="B56" s="280" t="s">
        <v>148</v>
      </c>
      <c r="C56" s="282" t="s">
        <v>386</v>
      </c>
      <c r="D56" s="357" t="s">
        <v>388</v>
      </c>
      <c r="E56" s="357" t="s">
        <v>769</v>
      </c>
      <c r="F56" s="364" t="s">
        <v>158</v>
      </c>
      <c r="G56" s="365" t="s">
        <v>530</v>
      </c>
      <c r="H56" s="380">
        <v>179</v>
      </c>
      <c r="I56" s="169"/>
      <c r="J56" s="169"/>
    </row>
    <row r="57" spans="1:10" s="16" customFormat="1" ht="49.5" customHeight="1" x14ac:dyDescent="0.2">
      <c r="A57" s="273" t="s">
        <v>191</v>
      </c>
      <c r="B57" s="280" t="s">
        <v>148</v>
      </c>
      <c r="C57" s="282" t="s">
        <v>386</v>
      </c>
      <c r="D57" s="357" t="s">
        <v>388</v>
      </c>
      <c r="E57" s="357" t="s">
        <v>769</v>
      </c>
      <c r="F57" s="364" t="s">
        <v>159</v>
      </c>
      <c r="G57" s="365" t="s">
        <v>531</v>
      </c>
      <c r="H57" s="380">
        <v>179</v>
      </c>
      <c r="I57" s="169"/>
      <c r="J57" s="169"/>
    </row>
    <row r="58" spans="1:10" s="16" customFormat="1" ht="51" customHeight="1" x14ac:dyDescent="0.2">
      <c r="A58" s="273" t="s">
        <v>191</v>
      </c>
      <c r="B58" s="280" t="s">
        <v>148</v>
      </c>
      <c r="C58" s="282" t="s">
        <v>386</v>
      </c>
      <c r="D58" s="357" t="s">
        <v>388</v>
      </c>
      <c r="E58" s="357" t="s">
        <v>769</v>
      </c>
      <c r="F58" s="364" t="s">
        <v>160</v>
      </c>
      <c r="G58" s="365" t="s">
        <v>532</v>
      </c>
      <c r="H58" s="380">
        <v>179</v>
      </c>
      <c r="I58" s="169"/>
      <c r="J58" s="169"/>
    </row>
    <row r="59" spans="1:10" s="16" customFormat="1" ht="51" customHeight="1" x14ac:dyDescent="0.2">
      <c r="A59" s="273" t="s">
        <v>191</v>
      </c>
      <c r="B59" s="280" t="s">
        <v>148</v>
      </c>
      <c r="C59" s="282" t="s">
        <v>386</v>
      </c>
      <c r="D59" s="357" t="s">
        <v>388</v>
      </c>
      <c r="E59" s="357" t="s">
        <v>769</v>
      </c>
      <c r="F59" s="364" t="s">
        <v>161</v>
      </c>
      <c r="G59" s="365" t="s">
        <v>533</v>
      </c>
      <c r="H59" s="380">
        <v>179</v>
      </c>
      <c r="I59" s="169"/>
      <c r="J59" s="169"/>
    </row>
    <row r="60" spans="1:10" s="16" customFormat="1" ht="51" customHeight="1" x14ac:dyDescent="0.2">
      <c r="A60" s="273" t="s">
        <v>191</v>
      </c>
      <c r="B60" s="280" t="s">
        <v>148</v>
      </c>
      <c r="C60" s="282" t="s">
        <v>386</v>
      </c>
      <c r="D60" s="357" t="s">
        <v>388</v>
      </c>
      <c r="E60" s="357" t="s">
        <v>769</v>
      </c>
      <c r="F60" s="364" t="s">
        <v>162</v>
      </c>
      <c r="G60" s="365" t="s">
        <v>534</v>
      </c>
      <c r="H60" s="380">
        <v>179</v>
      </c>
      <c r="I60" s="169"/>
      <c r="J60" s="169"/>
    </row>
    <row r="61" spans="1:10" s="16" customFormat="1" ht="51" customHeight="1" x14ac:dyDescent="0.2">
      <c r="A61" s="273" t="s">
        <v>191</v>
      </c>
      <c r="B61" s="280" t="s">
        <v>148</v>
      </c>
      <c r="C61" s="282" t="s">
        <v>386</v>
      </c>
      <c r="D61" s="357" t="s">
        <v>388</v>
      </c>
      <c r="E61" s="357" t="s">
        <v>769</v>
      </c>
      <c r="F61" s="364" t="s">
        <v>163</v>
      </c>
      <c r="G61" s="365" t="s">
        <v>535</v>
      </c>
      <c r="H61" s="380">
        <v>179</v>
      </c>
      <c r="I61" s="169"/>
      <c r="J61" s="169"/>
    </row>
    <row r="62" spans="1:10" s="16" customFormat="1" ht="51" customHeight="1" x14ac:dyDescent="0.2">
      <c r="A62" s="273" t="s">
        <v>191</v>
      </c>
      <c r="B62" s="280" t="s">
        <v>148</v>
      </c>
      <c r="C62" s="282" t="s">
        <v>386</v>
      </c>
      <c r="D62" s="357" t="s">
        <v>388</v>
      </c>
      <c r="E62" s="357" t="s">
        <v>769</v>
      </c>
      <c r="F62" s="364" t="s">
        <v>164</v>
      </c>
      <c r="G62" s="365" t="s">
        <v>536</v>
      </c>
      <c r="H62" s="380">
        <v>179</v>
      </c>
      <c r="I62" s="169"/>
      <c r="J62" s="169"/>
    </row>
    <row r="63" spans="1:10" s="16" customFormat="1" ht="51" customHeight="1" x14ac:dyDescent="0.2">
      <c r="A63" s="273" t="s">
        <v>191</v>
      </c>
      <c r="B63" s="280" t="s">
        <v>148</v>
      </c>
      <c r="C63" s="282" t="s">
        <v>386</v>
      </c>
      <c r="D63" s="357" t="s">
        <v>388</v>
      </c>
      <c r="E63" s="357" t="s">
        <v>769</v>
      </c>
      <c r="F63" s="364" t="s">
        <v>165</v>
      </c>
      <c r="G63" s="365" t="s">
        <v>537</v>
      </c>
      <c r="H63" s="380">
        <v>179</v>
      </c>
      <c r="I63" s="169"/>
      <c r="J63" s="169"/>
    </row>
    <row r="64" spans="1:10" s="293" customFormat="1" ht="50.25" customHeight="1" x14ac:dyDescent="0.2">
      <c r="A64" s="271" t="s">
        <v>191</v>
      </c>
      <c r="B64" s="280" t="s">
        <v>148</v>
      </c>
      <c r="C64" s="282" t="s">
        <v>386</v>
      </c>
      <c r="D64" s="357" t="s">
        <v>388</v>
      </c>
      <c r="E64" s="357" t="s">
        <v>95</v>
      </c>
      <c r="F64" s="364" t="s">
        <v>79</v>
      </c>
      <c r="G64" s="365" t="s">
        <v>538</v>
      </c>
      <c r="H64" s="380">
        <v>179</v>
      </c>
      <c r="I64" s="295"/>
      <c r="J64" s="292"/>
    </row>
    <row r="65" spans="1:10" s="16" customFormat="1" ht="63" x14ac:dyDescent="0.2">
      <c r="A65" s="273" t="s">
        <v>191</v>
      </c>
      <c r="B65" s="280" t="s">
        <v>148</v>
      </c>
      <c r="C65" s="282" t="s">
        <v>386</v>
      </c>
      <c r="D65" s="357" t="s">
        <v>388</v>
      </c>
      <c r="E65" s="357" t="s">
        <v>769</v>
      </c>
      <c r="F65" s="364" t="s">
        <v>166</v>
      </c>
      <c r="G65" s="365" t="s">
        <v>539</v>
      </c>
      <c r="H65" s="380">
        <v>179</v>
      </c>
      <c r="I65" s="169"/>
      <c r="J65" s="169"/>
    </row>
    <row r="66" spans="1:10" s="16" customFormat="1" ht="46.5" customHeight="1" x14ac:dyDescent="0.2">
      <c r="A66" s="273" t="s">
        <v>191</v>
      </c>
      <c r="B66" s="280" t="s">
        <v>148</v>
      </c>
      <c r="C66" s="282" t="s">
        <v>386</v>
      </c>
      <c r="D66" s="357" t="s">
        <v>388</v>
      </c>
      <c r="E66" s="357" t="s">
        <v>769</v>
      </c>
      <c r="F66" s="364" t="s">
        <v>168</v>
      </c>
      <c r="G66" s="365" t="s">
        <v>540</v>
      </c>
      <c r="H66" s="380">
        <v>179</v>
      </c>
      <c r="I66" s="169"/>
      <c r="J66" s="169"/>
    </row>
    <row r="67" spans="1:10" s="16" customFormat="1" ht="46.5" customHeight="1" x14ac:dyDescent="0.2">
      <c r="A67" s="273" t="s">
        <v>191</v>
      </c>
      <c r="B67" s="280" t="s">
        <v>148</v>
      </c>
      <c r="C67" s="282" t="s">
        <v>386</v>
      </c>
      <c r="D67" s="357" t="s">
        <v>388</v>
      </c>
      <c r="E67" s="357" t="s">
        <v>769</v>
      </c>
      <c r="F67" s="364" t="s">
        <v>169</v>
      </c>
      <c r="G67" s="365" t="s">
        <v>541</v>
      </c>
      <c r="H67" s="380">
        <v>179</v>
      </c>
      <c r="I67" s="169"/>
      <c r="J67" s="169"/>
    </row>
    <row r="68" spans="1:10" s="279" customFormat="1" ht="73.5" customHeight="1" x14ac:dyDescent="0.2">
      <c r="A68" s="278" t="s">
        <v>191</v>
      </c>
      <c r="B68" s="281" t="s">
        <v>148</v>
      </c>
      <c r="C68" s="284" t="s">
        <v>386</v>
      </c>
      <c r="D68" s="366" t="s">
        <v>388</v>
      </c>
      <c r="E68" s="366" t="s">
        <v>95</v>
      </c>
      <c r="F68" s="384" t="s">
        <v>79</v>
      </c>
      <c r="G68" s="385" t="s">
        <v>542</v>
      </c>
      <c r="H68" s="380">
        <v>179</v>
      </c>
      <c r="I68" s="296"/>
      <c r="J68" s="265"/>
    </row>
    <row r="69" spans="1:10" s="16" customFormat="1" ht="42" x14ac:dyDescent="0.2">
      <c r="A69" s="273" t="s">
        <v>191</v>
      </c>
      <c r="B69" s="280" t="s">
        <v>148</v>
      </c>
      <c r="C69" s="282" t="s">
        <v>386</v>
      </c>
      <c r="D69" s="357" t="s">
        <v>388</v>
      </c>
      <c r="E69" s="357" t="s">
        <v>769</v>
      </c>
      <c r="F69" s="364" t="s">
        <v>170</v>
      </c>
      <c r="G69" s="365" t="s">
        <v>412</v>
      </c>
      <c r="H69" s="380">
        <v>179</v>
      </c>
      <c r="I69" s="169"/>
      <c r="J69" s="169"/>
    </row>
    <row r="70" spans="1:10" s="16" customFormat="1" ht="49.5" customHeight="1" x14ac:dyDescent="0.2">
      <c r="A70" s="273" t="s">
        <v>191</v>
      </c>
      <c r="B70" s="280" t="s">
        <v>148</v>
      </c>
      <c r="C70" s="282" t="s">
        <v>386</v>
      </c>
      <c r="D70" s="357" t="s">
        <v>388</v>
      </c>
      <c r="E70" s="357" t="s">
        <v>769</v>
      </c>
      <c r="F70" s="364" t="s">
        <v>171</v>
      </c>
      <c r="G70" s="365" t="s">
        <v>543</v>
      </c>
      <c r="H70" s="380">
        <v>179</v>
      </c>
      <c r="I70" s="169"/>
      <c r="J70" s="169"/>
    </row>
    <row r="71" spans="1:10" s="16" customFormat="1" ht="49.5" customHeight="1" x14ac:dyDescent="0.2">
      <c r="A71" s="273" t="s">
        <v>191</v>
      </c>
      <c r="B71" s="280" t="s">
        <v>148</v>
      </c>
      <c r="C71" s="282" t="s">
        <v>386</v>
      </c>
      <c r="D71" s="357" t="s">
        <v>388</v>
      </c>
      <c r="E71" s="357" t="s">
        <v>769</v>
      </c>
      <c r="F71" s="364" t="s">
        <v>172</v>
      </c>
      <c r="G71" s="365" t="s">
        <v>792</v>
      </c>
      <c r="H71" s="380">
        <v>179</v>
      </c>
      <c r="I71" s="169"/>
      <c r="J71" s="169"/>
    </row>
    <row r="72" spans="1:10" s="16" customFormat="1" ht="49.5" customHeight="1" x14ac:dyDescent="0.2">
      <c r="A72" s="273" t="s">
        <v>191</v>
      </c>
      <c r="B72" s="280" t="s">
        <v>148</v>
      </c>
      <c r="C72" s="282" t="s">
        <v>386</v>
      </c>
      <c r="D72" s="357" t="s">
        <v>388</v>
      </c>
      <c r="E72" s="357" t="s">
        <v>769</v>
      </c>
      <c r="F72" s="364" t="s">
        <v>173</v>
      </c>
      <c r="G72" s="365" t="s">
        <v>544</v>
      </c>
      <c r="H72" s="380">
        <v>179</v>
      </c>
      <c r="I72" s="169"/>
      <c r="J72" s="169"/>
    </row>
    <row r="73" spans="1:10" s="16" customFormat="1" ht="50.25" customHeight="1" x14ac:dyDescent="0.2">
      <c r="A73" s="273" t="s">
        <v>191</v>
      </c>
      <c r="B73" s="280" t="s">
        <v>148</v>
      </c>
      <c r="C73" s="282" t="s">
        <v>386</v>
      </c>
      <c r="D73" s="357" t="s">
        <v>388</v>
      </c>
      <c r="E73" s="357" t="s">
        <v>769</v>
      </c>
      <c r="F73" s="364" t="s">
        <v>174</v>
      </c>
      <c r="G73" s="365" t="s">
        <v>793</v>
      </c>
      <c r="H73" s="380">
        <v>179</v>
      </c>
      <c r="I73" s="169"/>
      <c r="J73" s="169"/>
    </row>
    <row r="74" spans="1:10" s="16" customFormat="1" ht="50.25" customHeight="1" x14ac:dyDescent="0.2">
      <c r="A74" s="273" t="s">
        <v>191</v>
      </c>
      <c r="B74" s="280" t="s">
        <v>148</v>
      </c>
      <c r="C74" s="282" t="s">
        <v>386</v>
      </c>
      <c r="D74" s="357" t="s">
        <v>388</v>
      </c>
      <c r="E74" s="357" t="s">
        <v>769</v>
      </c>
      <c r="F74" s="364" t="s">
        <v>175</v>
      </c>
      <c r="G74" s="365" t="s">
        <v>794</v>
      </c>
      <c r="H74" s="380">
        <v>179</v>
      </c>
      <c r="I74" s="169"/>
      <c r="J74" s="169"/>
    </row>
    <row r="75" spans="1:10" s="16" customFormat="1" ht="50.25" customHeight="1" x14ac:dyDescent="0.2">
      <c r="A75" s="273" t="s">
        <v>191</v>
      </c>
      <c r="B75" s="280" t="s">
        <v>148</v>
      </c>
      <c r="C75" s="282" t="s">
        <v>386</v>
      </c>
      <c r="D75" s="357" t="s">
        <v>388</v>
      </c>
      <c r="E75" s="357" t="s">
        <v>769</v>
      </c>
      <c r="F75" s="364" t="s">
        <v>176</v>
      </c>
      <c r="G75" s="365" t="s">
        <v>545</v>
      </c>
      <c r="H75" s="380">
        <v>179</v>
      </c>
      <c r="I75" s="188"/>
      <c r="J75" s="169"/>
    </row>
    <row r="76" spans="1:10" s="16" customFormat="1" ht="48" customHeight="1" x14ac:dyDescent="0.2">
      <c r="A76" s="273" t="s">
        <v>191</v>
      </c>
      <c r="B76" s="280" t="s">
        <v>148</v>
      </c>
      <c r="C76" s="282" t="s">
        <v>386</v>
      </c>
      <c r="D76" s="357" t="s">
        <v>388</v>
      </c>
      <c r="E76" s="357" t="s">
        <v>769</v>
      </c>
      <c r="F76" s="364" t="s">
        <v>177</v>
      </c>
      <c r="G76" s="365" t="s">
        <v>546</v>
      </c>
      <c r="H76" s="380">
        <v>179</v>
      </c>
      <c r="I76" s="188"/>
      <c r="J76" s="169"/>
    </row>
    <row r="77" spans="1:10" s="16" customFormat="1" ht="45.75" customHeight="1" x14ac:dyDescent="0.2">
      <c r="A77" s="273" t="s">
        <v>191</v>
      </c>
      <c r="B77" s="280" t="s">
        <v>148</v>
      </c>
      <c r="C77" s="282" t="s">
        <v>386</v>
      </c>
      <c r="D77" s="357" t="s">
        <v>388</v>
      </c>
      <c r="E77" s="357" t="s">
        <v>769</v>
      </c>
      <c r="F77" s="364" t="s">
        <v>178</v>
      </c>
      <c r="G77" s="365" t="s">
        <v>547</v>
      </c>
      <c r="H77" s="380">
        <v>179</v>
      </c>
      <c r="I77" s="188"/>
      <c r="J77" s="169"/>
    </row>
    <row r="78" spans="1:10" s="16" customFormat="1" ht="45.75" customHeight="1" x14ac:dyDescent="0.2">
      <c r="A78" s="273" t="s">
        <v>191</v>
      </c>
      <c r="B78" s="280" t="s">
        <v>148</v>
      </c>
      <c r="C78" s="282" t="s">
        <v>386</v>
      </c>
      <c r="D78" s="357" t="s">
        <v>388</v>
      </c>
      <c r="E78" s="357" t="s">
        <v>769</v>
      </c>
      <c r="F78" s="364" t="s">
        <v>179</v>
      </c>
      <c r="G78" s="365" t="s">
        <v>548</v>
      </c>
      <c r="H78" s="380">
        <v>179</v>
      </c>
      <c r="I78" s="188"/>
      <c r="J78" s="169"/>
    </row>
    <row r="79" spans="1:10" s="16" customFormat="1" ht="45.75" customHeight="1" x14ac:dyDescent="0.2">
      <c r="A79" s="273" t="s">
        <v>191</v>
      </c>
      <c r="B79" s="280" t="s">
        <v>148</v>
      </c>
      <c r="C79" s="282" t="s">
        <v>386</v>
      </c>
      <c r="D79" s="357" t="s">
        <v>388</v>
      </c>
      <c r="E79" s="357" t="s">
        <v>769</v>
      </c>
      <c r="F79" s="364" t="s">
        <v>180</v>
      </c>
      <c r="G79" s="365" t="s">
        <v>549</v>
      </c>
      <c r="H79" s="380">
        <v>179</v>
      </c>
      <c r="I79" s="188"/>
      <c r="J79" s="169"/>
    </row>
    <row r="80" spans="1:10" s="16" customFormat="1" ht="45.75" customHeight="1" x14ac:dyDescent="0.2">
      <c r="A80" s="273" t="s">
        <v>191</v>
      </c>
      <c r="B80" s="280" t="s">
        <v>148</v>
      </c>
      <c r="C80" s="282" t="s">
        <v>386</v>
      </c>
      <c r="D80" s="357" t="s">
        <v>388</v>
      </c>
      <c r="E80" s="357" t="s">
        <v>769</v>
      </c>
      <c r="F80" s="364" t="s">
        <v>181</v>
      </c>
      <c r="G80" s="365" t="s">
        <v>550</v>
      </c>
      <c r="H80" s="380">
        <v>179</v>
      </c>
      <c r="I80" s="188"/>
      <c r="J80" s="169"/>
    </row>
    <row r="81" spans="1:10" s="16" customFormat="1" ht="45.75" customHeight="1" x14ac:dyDescent="0.2">
      <c r="A81" s="273" t="s">
        <v>191</v>
      </c>
      <c r="B81" s="280" t="s">
        <v>148</v>
      </c>
      <c r="C81" s="282" t="s">
        <v>386</v>
      </c>
      <c r="D81" s="357" t="s">
        <v>388</v>
      </c>
      <c r="E81" s="357" t="s">
        <v>769</v>
      </c>
      <c r="F81" s="364" t="s">
        <v>182</v>
      </c>
      <c r="G81" s="365" t="s">
        <v>551</v>
      </c>
      <c r="H81" s="380">
        <v>179</v>
      </c>
      <c r="I81" s="188"/>
      <c r="J81" s="169"/>
    </row>
    <row r="82" spans="1:10" s="16" customFormat="1" ht="50.25" customHeight="1" x14ac:dyDescent="0.2">
      <c r="A82" s="271" t="s">
        <v>191</v>
      </c>
      <c r="B82" s="280" t="s">
        <v>148</v>
      </c>
      <c r="C82" s="282" t="s">
        <v>386</v>
      </c>
      <c r="D82" s="357" t="s">
        <v>388</v>
      </c>
      <c r="E82" s="357" t="s">
        <v>769</v>
      </c>
      <c r="F82" s="364" t="s">
        <v>183</v>
      </c>
      <c r="G82" s="365" t="s">
        <v>552</v>
      </c>
      <c r="H82" s="380">
        <v>179</v>
      </c>
      <c r="I82" s="188"/>
      <c r="J82" s="169"/>
    </row>
    <row r="83" spans="1:10" s="16" customFormat="1" ht="50.25" customHeight="1" x14ac:dyDescent="0.2">
      <c r="A83" s="271" t="s">
        <v>191</v>
      </c>
      <c r="B83" s="280" t="s">
        <v>148</v>
      </c>
      <c r="C83" s="282" t="s">
        <v>386</v>
      </c>
      <c r="D83" s="357" t="s">
        <v>388</v>
      </c>
      <c r="E83" s="357" t="s">
        <v>769</v>
      </c>
      <c r="F83" s="364" t="s">
        <v>199</v>
      </c>
      <c r="G83" s="365" t="s">
        <v>795</v>
      </c>
      <c r="H83" s="380">
        <v>179</v>
      </c>
      <c r="I83" s="188"/>
      <c r="J83" s="169"/>
    </row>
    <row r="84" spans="1:10" s="16" customFormat="1" ht="50.25" customHeight="1" x14ac:dyDescent="0.2">
      <c r="A84" s="271" t="s">
        <v>191</v>
      </c>
      <c r="B84" s="280" t="s">
        <v>148</v>
      </c>
      <c r="C84" s="282" t="s">
        <v>386</v>
      </c>
      <c r="D84" s="357" t="s">
        <v>388</v>
      </c>
      <c r="E84" s="357" t="s">
        <v>769</v>
      </c>
      <c r="F84" s="364" t="s">
        <v>200</v>
      </c>
      <c r="G84" s="365" t="s">
        <v>553</v>
      </c>
      <c r="H84" s="380">
        <v>179</v>
      </c>
      <c r="I84" s="188"/>
      <c r="J84" s="169"/>
    </row>
    <row r="85" spans="1:10" s="16" customFormat="1" ht="42" x14ac:dyDescent="0.2">
      <c r="A85" s="271" t="s">
        <v>190</v>
      </c>
      <c r="B85" s="280" t="s">
        <v>262</v>
      </c>
      <c r="C85" s="282" t="s">
        <v>386</v>
      </c>
      <c r="D85" s="357" t="s">
        <v>388</v>
      </c>
      <c r="E85" s="366" t="s">
        <v>769</v>
      </c>
      <c r="F85" s="364" t="s">
        <v>274</v>
      </c>
      <c r="G85" s="365" t="s">
        <v>746</v>
      </c>
      <c r="H85" s="380">
        <v>179</v>
      </c>
      <c r="I85" s="169"/>
      <c r="J85" s="169"/>
    </row>
    <row r="86" spans="1:10" s="16" customFormat="1" ht="48" customHeight="1" x14ac:dyDescent="0.2">
      <c r="A86" s="271" t="s">
        <v>190</v>
      </c>
      <c r="B86" s="280" t="s">
        <v>262</v>
      </c>
      <c r="C86" s="282" t="s">
        <v>386</v>
      </c>
      <c r="D86" s="357" t="s">
        <v>388</v>
      </c>
      <c r="E86" s="366" t="s">
        <v>769</v>
      </c>
      <c r="F86" s="364" t="s">
        <v>275</v>
      </c>
      <c r="G86" s="365" t="s">
        <v>747</v>
      </c>
      <c r="H86" s="380">
        <v>179</v>
      </c>
      <c r="I86" s="169"/>
      <c r="J86" s="169"/>
    </row>
    <row r="87" spans="1:10" s="16" customFormat="1" ht="51.75" customHeight="1" x14ac:dyDescent="0.2">
      <c r="A87" s="271" t="s">
        <v>190</v>
      </c>
      <c r="B87" s="280" t="s">
        <v>63</v>
      </c>
      <c r="C87" s="282" t="s">
        <v>386</v>
      </c>
      <c r="D87" s="357" t="s">
        <v>388</v>
      </c>
      <c r="E87" s="366" t="s">
        <v>769</v>
      </c>
      <c r="F87" s="364" t="s">
        <v>203</v>
      </c>
      <c r="G87" s="365" t="s">
        <v>796</v>
      </c>
      <c r="H87" s="380">
        <v>179</v>
      </c>
      <c r="I87" s="169"/>
      <c r="J87" s="169"/>
    </row>
    <row r="88" spans="1:10" s="16" customFormat="1" ht="53.25" customHeight="1" x14ac:dyDescent="0.2">
      <c r="A88" s="271" t="s">
        <v>190</v>
      </c>
      <c r="B88" s="280" t="s">
        <v>63</v>
      </c>
      <c r="C88" s="282" t="s">
        <v>386</v>
      </c>
      <c r="D88" s="357" t="s">
        <v>388</v>
      </c>
      <c r="E88" s="366" t="s">
        <v>769</v>
      </c>
      <c r="F88" s="364" t="s">
        <v>204</v>
      </c>
      <c r="G88" s="365" t="s">
        <v>619</v>
      </c>
      <c r="H88" s="380">
        <v>179</v>
      </c>
      <c r="I88" s="169"/>
      <c r="J88" s="169"/>
    </row>
    <row r="89" spans="1:10" s="16" customFormat="1" ht="53.25" customHeight="1" x14ac:dyDescent="0.2">
      <c r="A89" s="271" t="s">
        <v>190</v>
      </c>
      <c r="B89" s="280" t="s">
        <v>63</v>
      </c>
      <c r="C89" s="282" t="s">
        <v>386</v>
      </c>
      <c r="D89" s="357" t="s">
        <v>388</v>
      </c>
      <c r="E89" s="366" t="s">
        <v>769</v>
      </c>
      <c r="F89" s="364" t="s">
        <v>205</v>
      </c>
      <c r="G89" s="365" t="s">
        <v>798</v>
      </c>
      <c r="H89" s="380">
        <v>179</v>
      </c>
      <c r="I89" s="169"/>
      <c r="J89" s="169"/>
    </row>
    <row r="90" spans="1:10" s="16" customFormat="1" ht="53.25" customHeight="1" x14ac:dyDescent="0.2">
      <c r="A90" s="271" t="s">
        <v>190</v>
      </c>
      <c r="B90" s="280" t="s">
        <v>63</v>
      </c>
      <c r="C90" s="282" t="s">
        <v>386</v>
      </c>
      <c r="D90" s="357" t="s">
        <v>388</v>
      </c>
      <c r="E90" s="366" t="s">
        <v>769</v>
      </c>
      <c r="F90" s="364" t="s">
        <v>206</v>
      </c>
      <c r="G90" s="365" t="s">
        <v>620</v>
      </c>
      <c r="H90" s="380">
        <v>179</v>
      </c>
      <c r="I90" s="169"/>
      <c r="J90" s="169"/>
    </row>
    <row r="91" spans="1:10" s="16" customFormat="1" ht="53.25" customHeight="1" x14ac:dyDescent="0.2">
      <c r="A91" s="271" t="s">
        <v>190</v>
      </c>
      <c r="B91" s="280" t="s">
        <v>63</v>
      </c>
      <c r="C91" s="282" t="s">
        <v>386</v>
      </c>
      <c r="D91" s="357" t="s">
        <v>388</v>
      </c>
      <c r="E91" s="366" t="s">
        <v>769</v>
      </c>
      <c r="F91" s="364" t="s">
        <v>207</v>
      </c>
      <c r="G91" s="365" t="s">
        <v>797</v>
      </c>
      <c r="H91" s="380">
        <v>179</v>
      </c>
      <c r="I91" s="169"/>
      <c r="J91" s="169"/>
    </row>
    <row r="92" spans="1:10" s="16" customFormat="1" ht="53.25" customHeight="1" x14ac:dyDescent="0.2">
      <c r="A92" s="271" t="s">
        <v>190</v>
      </c>
      <c r="B92" s="280" t="s">
        <v>262</v>
      </c>
      <c r="C92" s="282" t="s">
        <v>386</v>
      </c>
      <c r="D92" s="357" t="s">
        <v>388</v>
      </c>
      <c r="E92" s="366" t="s">
        <v>769</v>
      </c>
      <c r="F92" s="364" t="s">
        <v>276</v>
      </c>
      <c r="G92" s="365" t="s">
        <v>748</v>
      </c>
      <c r="H92" s="380">
        <v>179</v>
      </c>
      <c r="I92" s="169"/>
      <c r="J92" s="169"/>
    </row>
    <row r="93" spans="1:10" s="16" customFormat="1" ht="63" x14ac:dyDescent="0.2">
      <c r="A93" s="271" t="s">
        <v>190</v>
      </c>
      <c r="B93" s="280" t="s">
        <v>262</v>
      </c>
      <c r="C93" s="282" t="s">
        <v>386</v>
      </c>
      <c r="D93" s="357" t="s">
        <v>388</v>
      </c>
      <c r="E93" s="366" t="s">
        <v>769</v>
      </c>
      <c r="F93" s="364" t="s">
        <v>277</v>
      </c>
      <c r="G93" s="365" t="s">
        <v>749</v>
      </c>
      <c r="H93" s="380">
        <v>179</v>
      </c>
      <c r="I93" s="169"/>
      <c r="J93" s="169"/>
    </row>
    <row r="94" spans="1:10" s="16" customFormat="1" ht="42" x14ac:dyDescent="0.2">
      <c r="A94" s="271" t="s">
        <v>190</v>
      </c>
      <c r="B94" s="280" t="s">
        <v>63</v>
      </c>
      <c r="C94" s="282" t="s">
        <v>386</v>
      </c>
      <c r="D94" s="357" t="s">
        <v>388</v>
      </c>
      <c r="E94" s="366" t="s">
        <v>769</v>
      </c>
      <c r="F94" s="364" t="s">
        <v>208</v>
      </c>
      <c r="G94" s="365" t="s">
        <v>621</v>
      </c>
      <c r="H94" s="380">
        <v>179</v>
      </c>
      <c r="I94" s="169"/>
      <c r="J94" s="169"/>
    </row>
    <row r="95" spans="1:10" s="16" customFormat="1" ht="42" x14ac:dyDescent="0.2">
      <c r="A95" s="271" t="s">
        <v>190</v>
      </c>
      <c r="B95" s="280" t="s">
        <v>262</v>
      </c>
      <c r="C95" s="282" t="s">
        <v>386</v>
      </c>
      <c r="D95" s="357" t="s">
        <v>388</v>
      </c>
      <c r="E95" s="366" t="s">
        <v>769</v>
      </c>
      <c r="F95" s="364" t="s">
        <v>278</v>
      </c>
      <c r="G95" s="365" t="s">
        <v>750</v>
      </c>
      <c r="H95" s="380">
        <v>179</v>
      </c>
      <c r="I95" s="169"/>
      <c r="J95" s="169"/>
    </row>
    <row r="96" spans="1:10" s="16" customFormat="1" ht="42" x14ac:dyDescent="0.2">
      <c r="A96" s="271" t="s">
        <v>190</v>
      </c>
      <c r="B96" s="280" t="s">
        <v>262</v>
      </c>
      <c r="C96" s="282" t="s">
        <v>386</v>
      </c>
      <c r="D96" s="357" t="s">
        <v>388</v>
      </c>
      <c r="E96" s="366" t="s">
        <v>769</v>
      </c>
      <c r="F96" s="364" t="s">
        <v>279</v>
      </c>
      <c r="G96" s="365" t="s">
        <v>751</v>
      </c>
      <c r="H96" s="380">
        <v>179</v>
      </c>
      <c r="I96" s="169"/>
      <c r="J96" s="169"/>
    </row>
    <row r="97" spans="1:10" s="16" customFormat="1" ht="48.75" customHeight="1" x14ac:dyDescent="0.2">
      <c r="A97" s="271" t="s">
        <v>190</v>
      </c>
      <c r="B97" s="280" t="s">
        <v>262</v>
      </c>
      <c r="C97" s="282" t="s">
        <v>386</v>
      </c>
      <c r="D97" s="357" t="s">
        <v>388</v>
      </c>
      <c r="E97" s="366" t="s">
        <v>769</v>
      </c>
      <c r="F97" s="364" t="s">
        <v>280</v>
      </c>
      <c r="G97" s="365" t="s">
        <v>752</v>
      </c>
      <c r="H97" s="380">
        <v>179</v>
      </c>
      <c r="I97" s="169"/>
      <c r="J97" s="169"/>
    </row>
    <row r="98" spans="1:10" s="16" customFormat="1" ht="51" customHeight="1" x14ac:dyDescent="0.2">
      <c r="A98" s="271" t="s">
        <v>190</v>
      </c>
      <c r="B98" s="280" t="s">
        <v>63</v>
      </c>
      <c r="C98" s="282" t="s">
        <v>386</v>
      </c>
      <c r="D98" s="357" t="s">
        <v>388</v>
      </c>
      <c r="E98" s="366" t="s">
        <v>769</v>
      </c>
      <c r="F98" s="364" t="s">
        <v>209</v>
      </c>
      <c r="G98" s="365" t="s">
        <v>622</v>
      </c>
      <c r="H98" s="380">
        <v>179</v>
      </c>
      <c r="I98" s="169"/>
      <c r="J98" s="169"/>
    </row>
    <row r="99" spans="1:10" s="16" customFormat="1" ht="51" customHeight="1" x14ac:dyDescent="0.2">
      <c r="A99" s="271" t="s">
        <v>190</v>
      </c>
      <c r="B99" s="280" t="s">
        <v>63</v>
      </c>
      <c r="C99" s="282" t="s">
        <v>386</v>
      </c>
      <c r="D99" s="357" t="s">
        <v>388</v>
      </c>
      <c r="E99" s="366" t="s">
        <v>769</v>
      </c>
      <c r="F99" s="364" t="s">
        <v>210</v>
      </c>
      <c r="G99" s="365" t="s">
        <v>799</v>
      </c>
      <c r="H99" s="380">
        <v>179</v>
      </c>
      <c r="I99" s="169"/>
      <c r="J99" s="169"/>
    </row>
    <row r="100" spans="1:10" s="16" customFormat="1" ht="51" customHeight="1" x14ac:dyDescent="0.2">
      <c r="A100" s="271" t="s">
        <v>190</v>
      </c>
      <c r="B100" s="280" t="s">
        <v>63</v>
      </c>
      <c r="C100" s="282" t="s">
        <v>386</v>
      </c>
      <c r="D100" s="357" t="s">
        <v>388</v>
      </c>
      <c r="E100" s="366" t="s">
        <v>769</v>
      </c>
      <c r="F100" s="364" t="s">
        <v>213</v>
      </c>
      <c r="G100" s="365" t="s">
        <v>623</v>
      </c>
      <c r="H100" s="380">
        <v>179</v>
      </c>
      <c r="I100" s="169"/>
      <c r="J100" s="169"/>
    </row>
    <row r="101" spans="1:10" s="16" customFormat="1" ht="51" customHeight="1" x14ac:dyDescent="0.2">
      <c r="A101" s="271" t="s">
        <v>190</v>
      </c>
      <c r="B101" s="280" t="s">
        <v>63</v>
      </c>
      <c r="C101" s="282" t="s">
        <v>386</v>
      </c>
      <c r="D101" s="357" t="s">
        <v>388</v>
      </c>
      <c r="E101" s="366" t="s">
        <v>769</v>
      </c>
      <c r="F101" s="364" t="s">
        <v>214</v>
      </c>
      <c r="G101" s="365" t="s">
        <v>624</v>
      </c>
      <c r="H101" s="380">
        <v>179</v>
      </c>
      <c r="I101" s="188"/>
      <c r="J101" s="169"/>
    </row>
    <row r="102" spans="1:10" s="16" customFormat="1" ht="51" customHeight="1" x14ac:dyDescent="0.2">
      <c r="A102" s="271" t="s">
        <v>190</v>
      </c>
      <c r="B102" s="280" t="s">
        <v>63</v>
      </c>
      <c r="C102" s="282" t="s">
        <v>386</v>
      </c>
      <c r="D102" s="357" t="s">
        <v>388</v>
      </c>
      <c r="E102" s="366" t="s">
        <v>769</v>
      </c>
      <c r="F102" s="364" t="s">
        <v>215</v>
      </c>
      <c r="G102" s="365" t="s">
        <v>800</v>
      </c>
      <c r="H102" s="380">
        <v>179</v>
      </c>
      <c r="I102" s="169"/>
      <c r="J102" s="169"/>
    </row>
    <row r="103" spans="1:10" s="16" customFormat="1" ht="48.75" customHeight="1" x14ac:dyDescent="0.2">
      <c r="A103" s="271" t="s">
        <v>190</v>
      </c>
      <c r="B103" s="280" t="s">
        <v>63</v>
      </c>
      <c r="C103" s="282" t="s">
        <v>386</v>
      </c>
      <c r="D103" s="357" t="s">
        <v>388</v>
      </c>
      <c r="E103" s="366" t="s">
        <v>769</v>
      </c>
      <c r="F103" s="364" t="s">
        <v>216</v>
      </c>
      <c r="G103" s="365" t="s">
        <v>625</v>
      </c>
      <c r="H103" s="380">
        <v>179</v>
      </c>
      <c r="I103" s="169"/>
      <c r="J103" s="169"/>
    </row>
    <row r="104" spans="1:10" s="16" customFormat="1" ht="48.75" customHeight="1" x14ac:dyDescent="0.2">
      <c r="A104" s="271" t="s">
        <v>190</v>
      </c>
      <c r="B104" s="280" t="s">
        <v>63</v>
      </c>
      <c r="C104" s="282" t="s">
        <v>386</v>
      </c>
      <c r="D104" s="357" t="s">
        <v>388</v>
      </c>
      <c r="E104" s="366" t="s">
        <v>769</v>
      </c>
      <c r="F104" s="364" t="s">
        <v>217</v>
      </c>
      <c r="G104" s="365" t="s">
        <v>626</v>
      </c>
      <c r="H104" s="380">
        <v>179</v>
      </c>
      <c r="I104" s="169"/>
      <c r="J104" s="169"/>
    </row>
    <row r="105" spans="1:10" s="16" customFormat="1" ht="48.75" customHeight="1" x14ac:dyDescent="0.2">
      <c r="A105" s="271" t="s">
        <v>189</v>
      </c>
      <c r="B105" s="280" t="s">
        <v>64</v>
      </c>
      <c r="C105" s="282" t="s">
        <v>386</v>
      </c>
      <c r="D105" s="357" t="s">
        <v>388</v>
      </c>
      <c r="E105" s="366" t="s">
        <v>769</v>
      </c>
      <c r="F105" s="364" t="s">
        <v>226</v>
      </c>
      <c r="G105" s="365" t="s">
        <v>635</v>
      </c>
      <c r="H105" s="380">
        <v>179</v>
      </c>
      <c r="I105" s="169"/>
      <c r="J105" s="169"/>
    </row>
    <row r="106" spans="1:10" s="16" customFormat="1" ht="48.75" customHeight="1" x14ac:dyDescent="0.2">
      <c r="A106" s="271" t="s">
        <v>189</v>
      </c>
      <c r="B106" s="280" t="s">
        <v>64</v>
      </c>
      <c r="C106" s="282" t="s">
        <v>386</v>
      </c>
      <c r="D106" s="357" t="s">
        <v>388</v>
      </c>
      <c r="E106" s="366" t="s">
        <v>769</v>
      </c>
      <c r="F106" s="364" t="s">
        <v>227</v>
      </c>
      <c r="G106" s="365" t="s">
        <v>636</v>
      </c>
      <c r="H106" s="380">
        <v>179</v>
      </c>
      <c r="I106" s="169"/>
      <c r="J106" s="169"/>
    </row>
    <row r="107" spans="1:10" s="16" customFormat="1" ht="48.75" customHeight="1" x14ac:dyDescent="0.2">
      <c r="A107" s="271" t="s">
        <v>189</v>
      </c>
      <c r="B107" s="280" t="s">
        <v>64</v>
      </c>
      <c r="C107" s="282" t="s">
        <v>386</v>
      </c>
      <c r="D107" s="357" t="s">
        <v>388</v>
      </c>
      <c r="E107" s="366" t="s">
        <v>769</v>
      </c>
      <c r="F107" s="364" t="s">
        <v>228</v>
      </c>
      <c r="G107" s="365" t="s">
        <v>637</v>
      </c>
      <c r="H107" s="380">
        <v>179</v>
      </c>
      <c r="I107" s="169"/>
      <c r="J107" s="169"/>
    </row>
    <row r="108" spans="1:10" s="16" customFormat="1" ht="48.75" customHeight="1" x14ac:dyDescent="0.2">
      <c r="A108" s="271" t="s">
        <v>189</v>
      </c>
      <c r="B108" s="280" t="s">
        <v>64</v>
      </c>
      <c r="C108" s="282" t="s">
        <v>386</v>
      </c>
      <c r="D108" s="357" t="s">
        <v>388</v>
      </c>
      <c r="E108" s="366" t="s">
        <v>769</v>
      </c>
      <c r="F108" s="364" t="s">
        <v>229</v>
      </c>
      <c r="G108" s="365" t="s">
        <v>638</v>
      </c>
      <c r="H108" s="380">
        <v>179</v>
      </c>
      <c r="I108" s="169"/>
      <c r="J108" s="169"/>
    </row>
    <row r="109" spans="1:10" s="16" customFormat="1" ht="42" x14ac:dyDescent="0.2">
      <c r="A109" s="271" t="s">
        <v>189</v>
      </c>
      <c r="B109" s="280" t="s">
        <v>64</v>
      </c>
      <c r="C109" s="282" t="s">
        <v>386</v>
      </c>
      <c r="D109" s="357" t="s">
        <v>388</v>
      </c>
      <c r="E109" s="366" t="s">
        <v>769</v>
      </c>
      <c r="F109" s="364" t="s">
        <v>230</v>
      </c>
      <c r="G109" s="365" t="s">
        <v>639</v>
      </c>
      <c r="H109" s="380">
        <v>179</v>
      </c>
      <c r="I109" s="169"/>
      <c r="J109" s="169"/>
    </row>
    <row r="110" spans="1:10" s="16" customFormat="1" ht="42" x14ac:dyDescent="0.2">
      <c r="A110" s="271" t="s">
        <v>189</v>
      </c>
      <c r="B110" s="280" t="s">
        <v>64</v>
      </c>
      <c r="C110" s="282" t="s">
        <v>386</v>
      </c>
      <c r="D110" s="357" t="s">
        <v>388</v>
      </c>
      <c r="E110" s="366" t="s">
        <v>769</v>
      </c>
      <c r="F110" s="364" t="s">
        <v>231</v>
      </c>
      <c r="G110" s="365" t="s">
        <v>640</v>
      </c>
      <c r="H110" s="380">
        <v>179</v>
      </c>
      <c r="I110" s="169"/>
      <c r="J110" s="169"/>
    </row>
    <row r="111" spans="1:10" s="16" customFormat="1" ht="42" x14ac:dyDescent="0.2">
      <c r="A111" s="271" t="s">
        <v>189</v>
      </c>
      <c r="B111" s="280" t="s">
        <v>64</v>
      </c>
      <c r="C111" s="282" t="s">
        <v>386</v>
      </c>
      <c r="D111" s="357" t="s">
        <v>388</v>
      </c>
      <c r="E111" s="357" t="s">
        <v>769</v>
      </c>
      <c r="F111" s="364" t="s">
        <v>232</v>
      </c>
      <c r="G111" s="365" t="s">
        <v>641</v>
      </c>
      <c r="H111" s="380">
        <v>179</v>
      </c>
      <c r="I111" s="169"/>
      <c r="J111" s="169"/>
    </row>
    <row r="112" spans="1:10" s="16" customFormat="1" ht="42" x14ac:dyDescent="0.2">
      <c r="A112" s="271" t="s">
        <v>189</v>
      </c>
      <c r="B112" s="280" t="s">
        <v>64</v>
      </c>
      <c r="C112" s="282" t="s">
        <v>386</v>
      </c>
      <c r="D112" s="357" t="s">
        <v>388</v>
      </c>
      <c r="E112" s="357" t="s">
        <v>769</v>
      </c>
      <c r="F112" s="364" t="s">
        <v>233</v>
      </c>
      <c r="G112" s="365" t="s">
        <v>642</v>
      </c>
      <c r="H112" s="380">
        <v>179</v>
      </c>
      <c r="I112" s="169"/>
      <c r="J112" s="169"/>
    </row>
    <row r="113" spans="1:10" s="16" customFormat="1" ht="42" x14ac:dyDescent="0.2">
      <c r="A113" s="271" t="s">
        <v>189</v>
      </c>
      <c r="B113" s="280" t="s">
        <v>64</v>
      </c>
      <c r="C113" s="282" t="s">
        <v>386</v>
      </c>
      <c r="D113" s="357" t="s">
        <v>388</v>
      </c>
      <c r="E113" s="357" t="s">
        <v>769</v>
      </c>
      <c r="F113" s="364" t="s">
        <v>234</v>
      </c>
      <c r="G113" s="365" t="s">
        <v>643</v>
      </c>
      <c r="H113" s="380">
        <v>179</v>
      </c>
      <c r="I113" s="169"/>
      <c r="J113" s="169"/>
    </row>
    <row r="114" spans="1:10" s="16" customFormat="1" ht="42" x14ac:dyDescent="0.2">
      <c r="A114" s="271" t="s">
        <v>189</v>
      </c>
      <c r="B114" s="280" t="s">
        <v>64</v>
      </c>
      <c r="C114" s="282" t="s">
        <v>386</v>
      </c>
      <c r="D114" s="357" t="s">
        <v>388</v>
      </c>
      <c r="E114" s="366" t="s">
        <v>769</v>
      </c>
      <c r="F114" s="364" t="s">
        <v>235</v>
      </c>
      <c r="G114" s="365" t="s">
        <v>644</v>
      </c>
      <c r="H114" s="380">
        <v>179</v>
      </c>
      <c r="I114" s="169"/>
      <c r="J114" s="169"/>
    </row>
    <row r="115" spans="1:10" s="16" customFormat="1" ht="42" x14ac:dyDescent="0.2">
      <c r="A115" s="271" t="s">
        <v>189</v>
      </c>
      <c r="B115" s="280" t="s">
        <v>64</v>
      </c>
      <c r="C115" s="282" t="s">
        <v>386</v>
      </c>
      <c r="D115" s="357" t="s">
        <v>388</v>
      </c>
      <c r="E115" s="366" t="s">
        <v>769</v>
      </c>
      <c r="F115" s="364" t="s">
        <v>236</v>
      </c>
      <c r="G115" s="365" t="s">
        <v>413</v>
      </c>
      <c r="H115" s="380">
        <v>179</v>
      </c>
      <c r="I115" s="169"/>
      <c r="J115" s="169"/>
    </row>
    <row r="116" spans="1:10" s="16" customFormat="1" ht="42" x14ac:dyDescent="0.2">
      <c r="A116" s="271" t="s">
        <v>189</v>
      </c>
      <c r="B116" s="280" t="s">
        <v>64</v>
      </c>
      <c r="C116" s="282" t="s">
        <v>386</v>
      </c>
      <c r="D116" s="357" t="s">
        <v>388</v>
      </c>
      <c r="E116" s="366" t="s">
        <v>769</v>
      </c>
      <c r="F116" s="364" t="s">
        <v>237</v>
      </c>
      <c r="G116" s="365" t="s">
        <v>645</v>
      </c>
      <c r="H116" s="380">
        <v>179</v>
      </c>
      <c r="I116" s="169"/>
      <c r="J116" s="169"/>
    </row>
    <row r="117" spans="1:10" s="16" customFormat="1" ht="42" x14ac:dyDescent="0.2">
      <c r="A117" s="271" t="s">
        <v>189</v>
      </c>
      <c r="B117" s="280" t="s">
        <v>64</v>
      </c>
      <c r="C117" s="282" t="s">
        <v>386</v>
      </c>
      <c r="D117" s="357" t="s">
        <v>388</v>
      </c>
      <c r="E117" s="366" t="s">
        <v>769</v>
      </c>
      <c r="F117" s="364" t="s">
        <v>238</v>
      </c>
      <c r="G117" s="365" t="s">
        <v>646</v>
      </c>
      <c r="H117" s="380">
        <v>179</v>
      </c>
      <c r="I117" s="169"/>
      <c r="J117" s="169"/>
    </row>
    <row r="118" spans="1:10" s="16" customFormat="1" ht="42" x14ac:dyDescent="0.2">
      <c r="A118" s="271" t="s">
        <v>189</v>
      </c>
      <c r="B118" s="280" t="s">
        <v>64</v>
      </c>
      <c r="C118" s="282" t="s">
        <v>386</v>
      </c>
      <c r="D118" s="357" t="s">
        <v>388</v>
      </c>
      <c r="E118" s="366" t="s">
        <v>769</v>
      </c>
      <c r="F118" s="364" t="s">
        <v>239</v>
      </c>
      <c r="G118" s="365" t="s">
        <v>647</v>
      </c>
      <c r="H118" s="380">
        <v>179</v>
      </c>
      <c r="I118" s="169"/>
      <c r="J118" s="169"/>
    </row>
    <row r="119" spans="1:10" s="16" customFormat="1" ht="42" x14ac:dyDescent="0.2">
      <c r="A119" s="271" t="s">
        <v>189</v>
      </c>
      <c r="B119" s="280" t="s">
        <v>64</v>
      </c>
      <c r="C119" s="282" t="s">
        <v>386</v>
      </c>
      <c r="D119" s="357" t="s">
        <v>388</v>
      </c>
      <c r="E119" s="366" t="s">
        <v>769</v>
      </c>
      <c r="F119" s="364" t="s">
        <v>240</v>
      </c>
      <c r="G119" s="365" t="s">
        <v>648</v>
      </c>
      <c r="H119" s="380">
        <v>179</v>
      </c>
      <c r="I119" s="169"/>
      <c r="J119" s="169"/>
    </row>
    <row r="120" spans="1:10" s="16" customFormat="1" ht="42" x14ac:dyDescent="0.2">
      <c r="A120" s="271" t="s">
        <v>189</v>
      </c>
      <c r="B120" s="280" t="s">
        <v>64</v>
      </c>
      <c r="C120" s="282" t="s">
        <v>386</v>
      </c>
      <c r="D120" s="357" t="s">
        <v>388</v>
      </c>
      <c r="E120" s="357" t="s">
        <v>769</v>
      </c>
      <c r="F120" s="364" t="s">
        <v>241</v>
      </c>
      <c r="G120" s="365" t="s">
        <v>649</v>
      </c>
      <c r="H120" s="380">
        <v>179</v>
      </c>
      <c r="I120" s="169"/>
      <c r="J120" s="169"/>
    </row>
    <row r="121" spans="1:10" s="16" customFormat="1" ht="42" x14ac:dyDescent="0.2">
      <c r="A121" s="271" t="s">
        <v>189</v>
      </c>
      <c r="B121" s="280" t="s">
        <v>64</v>
      </c>
      <c r="C121" s="282" t="s">
        <v>386</v>
      </c>
      <c r="D121" s="357" t="s">
        <v>388</v>
      </c>
      <c r="E121" s="357" t="s">
        <v>769</v>
      </c>
      <c r="F121" s="364" t="s">
        <v>242</v>
      </c>
      <c r="G121" s="365" t="s">
        <v>650</v>
      </c>
      <c r="H121" s="380">
        <v>179</v>
      </c>
      <c r="I121" s="169"/>
      <c r="J121" s="169"/>
    </row>
    <row r="122" spans="1:10" s="16" customFormat="1" ht="42" x14ac:dyDescent="0.2">
      <c r="A122" s="271" t="s">
        <v>189</v>
      </c>
      <c r="B122" s="280" t="s">
        <v>64</v>
      </c>
      <c r="C122" s="282" t="s">
        <v>386</v>
      </c>
      <c r="D122" s="357" t="s">
        <v>388</v>
      </c>
      <c r="E122" s="357" t="s">
        <v>769</v>
      </c>
      <c r="F122" s="364" t="s">
        <v>243</v>
      </c>
      <c r="G122" s="365" t="s">
        <v>651</v>
      </c>
      <c r="H122" s="380">
        <v>179</v>
      </c>
      <c r="I122" s="169"/>
      <c r="J122" s="169"/>
    </row>
    <row r="123" spans="1:10" s="16" customFormat="1" ht="42" x14ac:dyDescent="0.2">
      <c r="A123" s="271" t="s">
        <v>189</v>
      </c>
      <c r="B123" s="280" t="s">
        <v>64</v>
      </c>
      <c r="C123" s="282" t="s">
        <v>386</v>
      </c>
      <c r="D123" s="357" t="s">
        <v>388</v>
      </c>
      <c r="E123" s="357" t="s">
        <v>769</v>
      </c>
      <c r="F123" s="364" t="s">
        <v>244</v>
      </c>
      <c r="G123" s="365" t="s">
        <v>652</v>
      </c>
      <c r="H123" s="380">
        <v>179</v>
      </c>
      <c r="I123" s="169"/>
      <c r="J123" s="169"/>
    </row>
    <row r="124" spans="1:10" s="293" customFormat="1" ht="42" x14ac:dyDescent="0.2">
      <c r="A124" s="290" t="s">
        <v>189</v>
      </c>
      <c r="B124" s="291" t="s">
        <v>64</v>
      </c>
      <c r="C124" s="282" t="s">
        <v>386</v>
      </c>
      <c r="D124" s="357" t="s">
        <v>388</v>
      </c>
      <c r="E124" s="366" t="s">
        <v>769</v>
      </c>
      <c r="F124" s="368" t="s">
        <v>245</v>
      </c>
      <c r="G124" s="369" t="s">
        <v>653</v>
      </c>
      <c r="H124" s="380">
        <v>179</v>
      </c>
      <c r="I124" s="169"/>
      <c r="J124" s="292"/>
    </row>
    <row r="125" spans="1:10" s="16" customFormat="1" ht="42" x14ac:dyDescent="0.2">
      <c r="A125" s="271" t="s">
        <v>189</v>
      </c>
      <c r="B125" s="280" t="s">
        <v>64</v>
      </c>
      <c r="C125" s="282" t="s">
        <v>386</v>
      </c>
      <c r="D125" s="357" t="s">
        <v>388</v>
      </c>
      <c r="E125" s="366" t="s">
        <v>769</v>
      </c>
      <c r="F125" s="364" t="s">
        <v>246</v>
      </c>
      <c r="G125" s="365" t="s">
        <v>654</v>
      </c>
      <c r="H125" s="380">
        <v>179</v>
      </c>
      <c r="I125" s="169"/>
      <c r="J125" s="169"/>
    </row>
    <row r="126" spans="1:10" s="16" customFormat="1" ht="42" x14ac:dyDescent="0.2">
      <c r="A126" s="271" t="s">
        <v>189</v>
      </c>
      <c r="B126" s="280" t="s">
        <v>64</v>
      </c>
      <c r="C126" s="282" t="s">
        <v>386</v>
      </c>
      <c r="D126" s="357" t="s">
        <v>388</v>
      </c>
      <c r="E126" s="366" t="s">
        <v>769</v>
      </c>
      <c r="F126" s="364" t="s">
        <v>247</v>
      </c>
      <c r="G126" s="365" t="s">
        <v>655</v>
      </c>
      <c r="H126" s="380">
        <v>179</v>
      </c>
      <c r="I126" s="169"/>
      <c r="J126" s="169"/>
    </row>
    <row r="127" spans="1:10" s="16" customFormat="1" ht="51" customHeight="1" x14ac:dyDescent="0.2">
      <c r="A127" s="271" t="s">
        <v>189</v>
      </c>
      <c r="B127" s="280" t="s">
        <v>64</v>
      </c>
      <c r="C127" s="282" t="s">
        <v>386</v>
      </c>
      <c r="D127" s="357" t="s">
        <v>388</v>
      </c>
      <c r="E127" s="366" t="s">
        <v>769</v>
      </c>
      <c r="F127" s="364" t="s">
        <v>248</v>
      </c>
      <c r="G127" s="365" t="s">
        <v>656</v>
      </c>
      <c r="H127" s="380">
        <v>179</v>
      </c>
      <c r="I127" s="169"/>
      <c r="J127" s="169"/>
    </row>
    <row r="128" spans="1:10" s="16" customFormat="1" ht="47.25" customHeight="1" x14ac:dyDescent="0.2">
      <c r="A128" s="271" t="s">
        <v>189</v>
      </c>
      <c r="B128" s="280" t="s">
        <v>64</v>
      </c>
      <c r="C128" s="282" t="s">
        <v>386</v>
      </c>
      <c r="D128" s="357" t="s">
        <v>388</v>
      </c>
      <c r="E128" s="366" t="s">
        <v>769</v>
      </c>
      <c r="F128" s="364" t="s">
        <v>249</v>
      </c>
      <c r="G128" s="365" t="s">
        <v>657</v>
      </c>
      <c r="H128" s="380">
        <v>179</v>
      </c>
      <c r="I128" s="169"/>
      <c r="J128" s="169"/>
    </row>
    <row r="129" spans="1:10" s="16" customFormat="1" ht="42" x14ac:dyDescent="0.2">
      <c r="A129" s="271" t="s">
        <v>189</v>
      </c>
      <c r="B129" s="280" t="s">
        <v>64</v>
      </c>
      <c r="C129" s="282" t="s">
        <v>386</v>
      </c>
      <c r="D129" s="357" t="s">
        <v>388</v>
      </c>
      <c r="E129" s="366" t="s">
        <v>769</v>
      </c>
      <c r="F129" s="364" t="s">
        <v>250</v>
      </c>
      <c r="G129" s="365" t="s">
        <v>658</v>
      </c>
      <c r="H129" s="380">
        <v>179</v>
      </c>
      <c r="I129" s="169"/>
      <c r="J129" s="169"/>
    </row>
    <row r="130" spans="1:10" s="16" customFormat="1" ht="50.25" customHeight="1" x14ac:dyDescent="0.2">
      <c r="A130" s="271" t="s">
        <v>188</v>
      </c>
      <c r="B130" s="280" t="s">
        <v>62</v>
      </c>
      <c r="C130" s="282" t="s">
        <v>386</v>
      </c>
      <c r="D130" s="357" t="s">
        <v>388</v>
      </c>
      <c r="E130" s="366" t="s">
        <v>769</v>
      </c>
      <c r="F130" s="364" t="s">
        <v>257</v>
      </c>
      <c r="G130" s="365" t="s">
        <v>686</v>
      </c>
      <c r="H130" s="380">
        <v>179</v>
      </c>
      <c r="I130" s="169"/>
      <c r="J130" s="169"/>
    </row>
    <row r="131" spans="1:10" s="16" customFormat="1" ht="42" x14ac:dyDescent="0.2">
      <c r="A131" s="271" t="s">
        <v>188</v>
      </c>
      <c r="B131" s="280" t="s">
        <v>62</v>
      </c>
      <c r="C131" s="282" t="s">
        <v>386</v>
      </c>
      <c r="D131" s="357" t="s">
        <v>388</v>
      </c>
      <c r="E131" s="366" t="s">
        <v>769</v>
      </c>
      <c r="F131" s="364" t="s">
        <v>258</v>
      </c>
      <c r="G131" s="365" t="s">
        <v>687</v>
      </c>
      <c r="H131" s="380">
        <v>179</v>
      </c>
      <c r="I131" s="169"/>
      <c r="J131" s="169"/>
    </row>
    <row r="132" spans="1:10" s="16" customFormat="1" ht="42" x14ac:dyDescent="0.2">
      <c r="A132" s="271" t="s">
        <v>188</v>
      </c>
      <c r="B132" s="280" t="s">
        <v>62</v>
      </c>
      <c r="C132" s="282" t="s">
        <v>386</v>
      </c>
      <c r="D132" s="357" t="s">
        <v>388</v>
      </c>
      <c r="E132" s="366" t="s">
        <v>769</v>
      </c>
      <c r="F132" s="364" t="s">
        <v>259</v>
      </c>
      <c r="G132" s="365" t="s">
        <v>688</v>
      </c>
      <c r="H132" s="380">
        <v>179</v>
      </c>
      <c r="I132" s="169"/>
      <c r="J132" s="169"/>
    </row>
    <row r="133" spans="1:10" s="16" customFormat="1" ht="50.25" customHeight="1" x14ac:dyDescent="0.2">
      <c r="A133" s="271" t="s">
        <v>188</v>
      </c>
      <c r="B133" s="280" t="s">
        <v>62</v>
      </c>
      <c r="C133" s="282" t="s">
        <v>386</v>
      </c>
      <c r="D133" s="357" t="s">
        <v>388</v>
      </c>
      <c r="E133" s="366" t="s">
        <v>769</v>
      </c>
      <c r="F133" s="364" t="s">
        <v>260</v>
      </c>
      <c r="G133" s="365" t="s">
        <v>689</v>
      </c>
      <c r="H133" s="380">
        <v>179</v>
      </c>
      <c r="I133" s="169"/>
      <c r="J133" s="169"/>
    </row>
    <row r="134" spans="1:10" s="16" customFormat="1" ht="50.25" customHeight="1" x14ac:dyDescent="0.2">
      <c r="A134" s="271" t="s">
        <v>188</v>
      </c>
      <c r="B134" s="280" t="s">
        <v>62</v>
      </c>
      <c r="C134" s="282" t="s">
        <v>386</v>
      </c>
      <c r="D134" s="357" t="s">
        <v>388</v>
      </c>
      <c r="E134" s="366" t="s">
        <v>769</v>
      </c>
      <c r="F134" s="364" t="s">
        <v>261</v>
      </c>
      <c r="G134" s="365" t="s">
        <v>690</v>
      </c>
      <c r="H134" s="380">
        <v>179</v>
      </c>
      <c r="I134" s="169"/>
      <c r="J134" s="169"/>
    </row>
    <row r="135" spans="1:10" s="16" customFormat="1" ht="50.25" customHeight="1" x14ac:dyDescent="0.2">
      <c r="A135" s="271" t="s">
        <v>188</v>
      </c>
      <c r="B135" s="280" t="s">
        <v>62</v>
      </c>
      <c r="C135" s="282" t="s">
        <v>386</v>
      </c>
      <c r="D135" s="357" t="s">
        <v>388</v>
      </c>
      <c r="E135" s="366" t="s">
        <v>769</v>
      </c>
      <c r="F135" s="364" t="s">
        <v>263</v>
      </c>
      <c r="G135" s="365" t="s">
        <v>691</v>
      </c>
      <c r="H135" s="380">
        <v>179</v>
      </c>
      <c r="I135" s="169"/>
      <c r="J135" s="169"/>
    </row>
    <row r="136" spans="1:10" s="16" customFormat="1" ht="50.25" customHeight="1" x14ac:dyDescent="0.2">
      <c r="A136" s="271" t="s">
        <v>188</v>
      </c>
      <c r="B136" s="280" t="s">
        <v>62</v>
      </c>
      <c r="C136" s="282" t="s">
        <v>386</v>
      </c>
      <c r="D136" s="357" t="s">
        <v>388</v>
      </c>
      <c r="E136" s="366" t="s">
        <v>769</v>
      </c>
      <c r="F136" s="364" t="s">
        <v>264</v>
      </c>
      <c r="G136" s="365" t="s">
        <v>692</v>
      </c>
      <c r="H136" s="380">
        <v>179</v>
      </c>
      <c r="I136" s="169"/>
      <c r="J136" s="169"/>
    </row>
    <row r="137" spans="1:10" s="16" customFormat="1" ht="42" x14ac:dyDescent="0.2">
      <c r="A137" s="271" t="s">
        <v>188</v>
      </c>
      <c r="B137" s="280" t="s">
        <v>62</v>
      </c>
      <c r="C137" s="282" t="s">
        <v>386</v>
      </c>
      <c r="D137" s="357" t="s">
        <v>388</v>
      </c>
      <c r="E137" s="366" t="s">
        <v>769</v>
      </c>
      <c r="F137" s="364" t="s">
        <v>265</v>
      </c>
      <c r="G137" s="365" t="s">
        <v>801</v>
      </c>
      <c r="H137" s="380">
        <v>179</v>
      </c>
      <c r="I137" s="169"/>
      <c r="J137" s="169"/>
    </row>
    <row r="138" spans="1:10" s="16" customFormat="1" ht="42" x14ac:dyDescent="0.2">
      <c r="A138" s="271" t="s">
        <v>188</v>
      </c>
      <c r="B138" s="280" t="s">
        <v>62</v>
      </c>
      <c r="C138" s="282" t="s">
        <v>386</v>
      </c>
      <c r="D138" s="357" t="s">
        <v>388</v>
      </c>
      <c r="E138" s="366" t="s">
        <v>769</v>
      </c>
      <c r="F138" s="364" t="s">
        <v>266</v>
      </c>
      <c r="G138" s="365" t="s">
        <v>693</v>
      </c>
      <c r="H138" s="380">
        <v>179</v>
      </c>
      <c r="I138" s="169"/>
      <c r="J138" s="169"/>
    </row>
    <row r="139" spans="1:10" s="16" customFormat="1" ht="42" x14ac:dyDescent="0.2">
      <c r="A139" s="271" t="s">
        <v>188</v>
      </c>
      <c r="B139" s="280" t="s">
        <v>62</v>
      </c>
      <c r="C139" s="282" t="s">
        <v>386</v>
      </c>
      <c r="D139" s="357" t="s">
        <v>388</v>
      </c>
      <c r="E139" s="366" t="s">
        <v>769</v>
      </c>
      <c r="F139" s="364" t="s">
        <v>267</v>
      </c>
      <c r="G139" s="365" t="s">
        <v>694</v>
      </c>
      <c r="H139" s="380">
        <v>179</v>
      </c>
      <c r="I139" s="169"/>
      <c r="J139" s="169"/>
    </row>
    <row r="140" spans="1:10" s="16" customFormat="1" ht="42" x14ac:dyDescent="0.2">
      <c r="A140" s="271" t="s">
        <v>188</v>
      </c>
      <c r="B140" s="280" t="s">
        <v>62</v>
      </c>
      <c r="C140" s="282" t="s">
        <v>386</v>
      </c>
      <c r="D140" s="357" t="s">
        <v>388</v>
      </c>
      <c r="E140" s="366" t="s">
        <v>769</v>
      </c>
      <c r="F140" s="364" t="s">
        <v>268</v>
      </c>
      <c r="G140" s="365" t="s">
        <v>695</v>
      </c>
      <c r="H140" s="380">
        <v>179</v>
      </c>
      <c r="I140" s="169"/>
      <c r="J140" s="169"/>
    </row>
    <row r="141" spans="1:10" s="16" customFormat="1" ht="48" customHeight="1" x14ac:dyDescent="0.2">
      <c r="A141" s="271" t="s">
        <v>188</v>
      </c>
      <c r="B141" s="280" t="s">
        <v>62</v>
      </c>
      <c r="C141" s="282" t="s">
        <v>386</v>
      </c>
      <c r="D141" s="357" t="s">
        <v>388</v>
      </c>
      <c r="E141" s="366" t="s">
        <v>769</v>
      </c>
      <c r="F141" s="364" t="s">
        <v>269</v>
      </c>
      <c r="G141" s="365" t="s">
        <v>696</v>
      </c>
      <c r="H141" s="380">
        <v>179</v>
      </c>
      <c r="I141" s="169"/>
      <c r="J141" s="169"/>
    </row>
    <row r="142" spans="1:10" s="293" customFormat="1" x14ac:dyDescent="0.2">
      <c r="A142" s="290" t="s">
        <v>188</v>
      </c>
      <c r="B142" s="291" t="s">
        <v>62</v>
      </c>
      <c r="C142" s="294" t="s">
        <v>386</v>
      </c>
      <c r="D142" s="367" t="s">
        <v>388</v>
      </c>
      <c r="E142" s="370" t="s">
        <v>769</v>
      </c>
      <c r="F142" s="368" t="s">
        <v>74</v>
      </c>
      <c r="G142" s="369" t="s">
        <v>697</v>
      </c>
      <c r="H142" s="380">
        <v>179</v>
      </c>
      <c r="I142" s="295"/>
      <c r="J142" s="292"/>
    </row>
    <row r="143" spans="1:10" s="16" customFormat="1" ht="42" x14ac:dyDescent="0.2">
      <c r="A143" s="271" t="s">
        <v>188</v>
      </c>
      <c r="B143" s="280" t="s">
        <v>62</v>
      </c>
      <c r="C143" s="282" t="s">
        <v>386</v>
      </c>
      <c r="D143" s="357" t="s">
        <v>388</v>
      </c>
      <c r="E143" s="366" t="s">
        <v>769</v>
      </c>
      <c r="F143" s="364" t="s">
        <v>269</v>
      </c>
      <c r="G143" s="365" t="s">
        <v>744</v>
      </c>
      <c r="H143" s="380">
        <v>179</v>
      </c>
      <c r="I143" s="264"/>
      <c r="J143" s="264"/>
    </row>
    <row r="144" spans="1:10" s="16" customFormat="1" ht="42" x14ac:dyDescent="0.2">
      <c r="A144" s="271" t="s">
        <v>188</v>
      </c>
      <c r="B144" s="280" t="s">
        <v>62</v>
      </c>
      <c r="C144" s="282" t="s">
        <v>386</v>
      </c>
      <c r="D144" s="357" t="s">
        <v>388</v>
      </c>
      <c r="E144" s="366" t="s">
        <v>769</v>
      </c>
      <c r="F144" s="364" t="s">
        <v>270</v>
      </c>
      <c r="G144" s="365" t="s">
        <v>698</v>
      </c>
      <c r="H144" s="380">
        <v>179</v>
      </c>
      <c r="I144" s="169"/>
      <c r="J144" s="169"/>
    </row>
    <row r="145" spans="1:10" s="16" customFormat="1" ht="42" x14ac:dyDescent="0.2">
      <c r="A145" s="271" t="s">
        <v>188</v>
      </c>
      <c r="B145" s="280" t="s">
        <v>62</v>
      </c>
      <c r="C145" s="282" t="s">
        <v>386</v>
      </c>
      <c r="D145" s="357" t="s">
        <v>388</v>
      </c>
      <c r="E145" s="366" t="s">
        <v>769</v>
      </c>
      <c r="F145" s="364" t="s">
        <v>271</v>
      </c>
      <c r="G145" s="365" t="s">
        <v>699</v>
      </c>
      <c r="H145" s="380">
        <v>179</v>
      </c>
      <c r="I145" s="169"/>
      <c r="J145" s="169"/>
    </row>
    <row r="146" spans="1:10" s="16" customFormat="1" ht="42" x14ac:dyDescent="0.2">
      <c r="A146" s="271" t="s">
        <v>188</v>
      </c>
      <c r="B146" s="280" t="s">
        <v>62</v>
      </c>
      <c r="C146" s="282" t="s">
        <v>386</v>
      </c>
      <c r="D146" s="357" t="s">
        <v>388</v>
      </c>
      <c r="E146" s="366" t="s">
        <v>769</v>
      </c>
      <c r="F146" s="364" t="s">
        <v>272</v>
      </c>
      <c r="G146" s="365" t="s">
        <v>700</v>
      </c>
      <c r="H146" s="380">
        <v>179</v>
      </c>
      <c r="I146" s="169"/>
      <c r="J146" s="169"/>
    </row>
    <row r="147" spans="1:10" s="16" customFormat="1" ht="42" x14ac:dyDescent="0.2">
      <c r="A147" s="271" t="s">
        <v>188</v>
      </c>
      <c r="B147" s="280" t="s">
        <v>62</v>
      </c>
      <c r="C147" s="282" t="s">
        <v>386</v>
      </c>
      <c r="D147" s="357" t="s">
        <v>388</v>
      </c>
      <c r="E147" s="366" t="s">
        <v>769</v>
      </c>
      <c r="F147" s="364" t="s">
        <v>273</v>
      </c>
      <c r="G147" s="365" t="s">
        <v>701</v>
      </c>
      <c r="H147" s="380">
        <v>179</v>
      </c>
      <c r="I147" s="169"/>
      <c r="J147" s="169"/>
    </row>
    <row r="148" spans="1:10" s="16" customFormat="1" ht="42" x14ac:dyDescent="0.2">
      <c r="A148" s="271" t="s">
        <v>188</v>
      </c>
      <c r="B148" s="280" t="s">
        <v>62</v>
      </c>
      <c r="C148" s="282" t="s">
        <v>386</v>
      </c>
      <c r="D148" s="357" t="s">
        <v>388</v>
      </c>
      <c r="E148" s="366" t="s">
        <v>769</v>
      </c>
      <c r="F148" s="364" t="s">
        <v>273</v>
      </c>
      <c r="G148" s="365" t="s">
        <v>702</v>
      </c>
      <c r="H148" s="380">
        <v>179</v>
      </c>
      <c r="I148" s="169"/>
      <c r="J148" s="169"/>
    </row>
    <row r="149" spans="1:10" s="16" customFormat="1" ht="42" x14ac:dyDescent="0.2">
      <c r="A149" s="271" t="s">
        <v>188</v>
      </c>
      <c r="B149" s="280" t="s">
        <v>62</v>
      </c>
      <c r="C149" s="282" t="s">
        <v>386</v>
      </c>
      <c r="D149" s="357" t="s">
        <v>388</v>
      </c>
      <c r="E149" s="366" t="s">
        <v>769</v>
      </c>
      <c r="F149" s="364" t="s">
        <v>273</v>
      </c>
      <c r="G149" s="365" t="s">
        <v>703</v>
      </c>
      <c r="H149" s="380">
        <v>179</v>
      </c>
      <c r="I149" s="169"/>
      <c r="J149" s="169"/>
    </row>
    <row r="150" spans="1:10" s="16" customFormat="1" ht="42" x14ac:dyDescent="0.2">
      <c r="A150" s="271" t="s">
        <v>188</v>
      </c>
      <c r="B150" s="280" t="s">
        <v>62</v>
      </c>
      <c r="C150" s="282" t="s">
        <v>386</v>
      </c>
      <c r="D150" s="357" t="s">
        <v>388</v>
      </c>
      <c r="E150" s="366" t="s">
        <v>769</v>
      </c>
      <c r="F150" s="364" t="s">
        <v>273</v>
      </c>
      <c r="G150" s="365" t="s">
        <v>704</v>
      </c>
      <c r="H150" s="380">
        <v>179</v>
      </c>
      <c r="I150" s="169"/>
      <c r="J150" s="169"/>
    </row>
    <row r="151" spans="1:10" s="16" customFormat="1" ht="49.5" customHeight="1" x14ac:dyDescent="0.2">
      <c r="A151" s="271" t="s">
        <v>188</v>
      </c>
      <c r="B151" s="280" t="s">
        <v>62</v>
      </c>
      <c r="C151" s="282" t="s">
        <v>386</v>
      </c>
      <c r="D151" s="357" t="s">
        <v>388</v>
      </c>
      <c r="E151" s="366" t="s">
        <v>769</v>
      </c>
      <c r="F151" s="364" t="s">
        <v>273</v>
      </c>
      <c r="G151" s="365" t="s">
        <v>705</v>
      </c>
      <c r="H151" s="380">
        <v>179</v>
      </c>
      <c r="I151" s="169"/>
      <c r="J151" s="169"/>
    </row>
    <row r="152" spans="1:10" s="16" customFormat="1" ht="49.5" customHeight="1" x14ac:dyDescent="0.2">
      <c r="A152" s="271" t="s">
        <v>188</v>
      </c>
      <c r="B152" s="280" t="s">
        <v>62</v>
      </c>
      <c r="C152" s="282" t="s">
        <v>386</v>
      </c>
      <c r="D152" s="357" t="s">
        <v>388</v>
      </c>
      <c r="E152" s="366" t="s">
        <v>769</v>
      </c>
      <c r="F152" s="364" t="s">
        <v>273</v>
      </c>
      <c r="G152" s="365" t="s">
        <v>706</v>
      </c>
      <c r="H152" s="380">
        <v>179</v>
      </c>
      <c r="I152" s="169"/>
      <c r="J152" s="169"/>
    </row>
    <row r="153" spans="1:10" s="16" customFormat="1" ht="42" x14ac:dyDescent="0.2">
      <c r="A153" s="271" t="s">
        <v>188</v>
      </c>
      <c r="B153" s="280" t="s">
        <v>62</v>
      </c>
      <c r="C153" s="282" t="s">
        <v>386</v>
      </c>
      <c r="D153" s="357" t="s">
        <v>388</v>
      </c>
      <c r="E153" s="366" t="s">
        <v>769</v>
      </c>
      <c r="F153" s="364" t="s">
        <v>73</v>
      </c>
      <c r="G153" s="365" t="s">
        <v>707</v>
      </c>
      <c r="H153" s="380">
        <v>179</v>
      </c>
      <c r="I153" s="169"/>
      <c r="J153" s="169"/>
    </row>
    <row r="154" spans="1:10" s="16" customFormat="1" ht="42" x14ac:dyDescent="0.2">
      <c r="A154" s="271" t="s">
        <v>188</v>
      </c>
      <c r="B154" s="280" t="s">
        <v>62</v>
      </c>
      <c r="C154" s="282" t="s">
        <v>386</v>
      </c>
      <c r="D154" s="357" t="s">
        <v>388</v>
      </c>
      <c r="E154" s="357" t="s">
        <v>769</v>
      </c>
      <c r="F154" s="364" t="s">
        <v>273</v>
      </c>
      <c r="G154" s="365" t="s">
        <v>708</v>
      </c>
      <c r="H154" s="380">
        <v>179</v>
      </c>
      <c r="I154" s="169"/>
      <c r="J154" s="169"/>
    </row>
    <row r="155" spans="1:10" s="293" customFormat="1" x14ac:dyDescent="0.2">
      <c r="A155" s="290" t="s">
        <v>188</v>
      </c>
      <c r="B155" s="291" t="s">
        <v>62</v>
      </c>
      <c r="C155" s="294" t="s">
        <v>386</v>
      </c>
      <c r="D155" s="367" t="s">
        <v>388</v>
      </c>
      <c r="E155" s="370" t="s">
        <v>95</v>
      </c>
      <c r="F155" s="368" t="s">
        <v>73</v>
      </c>
      <c r="G155" s="369" t="s">
        <v>709</v>
      </c>
      <c r="H155" s="380">
        <v>179</v>
      </c>
      <c r="I155" s="292"/>
      <c r="J155" s="292"/>
    </row>
    <row r="156" spans="1:10" s="16" customFormat="1" ht="47.25" customHeight="1" x14ac:dyDescent="0.2">
      <c r="A156" s="271" t="s">
        <v>190</v>
      </c>
      <c r="B156" s="280" t="s">
        <v>262</v>
      </c>
      <c r="C156" s="282" t="s">
        <v>386</v>
      </c>
      <c r="D156" s="357" t="s">
        <v>388</v>
      </c>
      <c r="E156" s="366" t="s">
        <v>95</v>
      </c>
      <c r="F156" s="364" t="s">
        <v>131</v>
      </c>
      <c r="G156" s="365" t="s">
        <v>753</v>
      </c>
      <c r="H156" s="380">
        <v>179</v>
      </c>
      <c r="I156" s="188"/>
      <c r="J156" s="169"/>
    </row>
    <row r="157" spans="1:10" s="16" customFormat="1" ht="47.25" customHeight="1" x14ac:dyDescent="0.2">
      <c r="A157" s="271" t="s">
        <v>190</v>
      </c>
      <c r="B157" s="280" t="s">
        <v>262</v>
      </c>
      <c r="C157" s="282" t="s">
        <v>386</v>
      </c>
      <c r="D157" s="357" t="s">
        <v>388</v>
      </c>
      <c r="E157" s="366" t="s">
        <v>95</v>
      </c>
      <c r="F157" s="364" t="s">
        <v>131</v>
      </c>
      <c r="G157" s="365" t="s">
        <v>754</v>
      </c>
      <c r="H157" s="380">
        <v>179</v>
      </c>
      <c r="I157" s="188"/>
      <c r="J157" s="169"/>
    </row>
    <row r="158" spans="1:10" s="16" customFormat="1" ht="42" x14ac:dyDescent="0.2">
      <c r="A158" s="271" t="s">
        <v>189</v>
      </c>
      <c r="B158" s="280" t="s">
        <v>64</v>
      </c>
      <c r="C158" s="282" t="s">
        <v>386</v>
      </c>
      <c r="D158" s="357" t="s">
        <v>388</v>
      </c>
      <c r="E158" s="366" t="s">
        <v>95</v>
      </c>
      <c r="F158" s="364" t="s">
        <v>292</v>
      </c>
      <c r="G158" s="365" t="s">
        <v>659</v>
      </c>
      <c r="H158" s="380">
        <v>179</v>
      </c>
      <c r="I158" s="169"/>
      <c r="J158" s="169"/>
    </row>
    <row r="159" spans="1:10" s="16" customFormat="1" ht="42" x14ac:dyDescent="0.2">
      <c r="A159" s="271" t="s">
        <v>188</v>
      </c>
      <c r="B159" s="280" t="s">
        <v>62</v>
      </c>
      <c r="C159" s="282" t="s">
        <v>386</v>
      </c>
      <c r="D159" s="357" t="s">
        <v>388</v>
      </c>
      <c r="E159" s="357" t="s">
        <v>95</v>
      </c>
      <c r="F159" s="364" t="s">
        <v>73</v>
      </c>
      <c r="G159" s="365" t="s">
        <v>710</v>
      </c>
      <c r="H159" s="380">
        <v>179</v>
      </c>
      <c r="I159" s="169"/>
      <c r="J159" s="169"/>
    </row>
    <row r="160" spans="1:10" s="16" customFormat="1" x14ac:dyDescent="0.2">
      <c r="A160" s="271" t="s">
        <v>135</v>
      </c>
      <c r="B160" s="280" t="s">
        <v>135</v>
      </c>
      <c r="C160" s="280" t="s">
        <v>135</v>
      </c>
      <c r="D160" s="357" t="s">
        <v>135</v>
      </c>
      <c r="E160" s="357" t="s">
        <v>135</v>
      </c>
      <c r="F160" s="371" t="s">
        <v>379</v>
      </c>
      <c r="G160" s="361" t="s">
        <v>380</v>
      </c>
      <c r="H160" s="378"/>
      <c r="I160" s="272"/>
      <c r="J160" s="272"/>
    </row>
    <row r="161" spans="1:10" s="7" customFormat="1" x14ac:dyDescent="0.2">
      <c r="A161" s="271" t="s">
        <v>135</v>
      </c>
      <c r="B161" s="280" t="s">
        <v>135</v>
      </c>
      <c r="C161" s="280" t="s">
        <v>135</v>
      </c>
      <c r="D161" s="357" t="s">
        <v>135</v>
      </c>
      <c r="E161" s="357" t="s">
        <v>135</v>
      </c>
      <c r="F161" s="372"/>
      <c r="G161" s="363" t="s">
        <v>96</v>
      </c>
      <c r="H161" s="379"/>
      <c r="I161" s="6"/>
      <c r="J161" s="6"/>
    </row>
    <row r="162" spans="1:10" s="16" customFormat="1" x14ac:dyDescent="0.2">
      <c r="A162" s="271" t="s">
        <v>187</v>
      </c>
      <c r="B162" s="280" t="s">
        <v>38</v>
      </c>
      <c r="C162" s="282" t="s">
        <v>386</v>
      </c>
      <c r="D162" s="357" t="s">
        <v>389</v>
      </c>
      <c r="E162" s="357" t="s">
        <v>772</v>
      </c>
      <c r="F162" s="364">
        <v>1</v>
      </c>
      <c r="G162" s="365" t="s">
        <v>414</v>
      </c>
      <c r="H162" s="380">
        <v>184</v>
      </c>
      <c r="I162" s="169"/>
      <c r="J162" s="169"/>
    </row>
    <row r="163" spans="1:10" s="7" customFormat="1" x14ac:dyDescent="0.2">
      <c r="A163" s="271" t="s">
        <v>135</v>
      </c>
      <c r="B163" s="280" t="s">
        <v>135</v>
      </c>
      <c r="C163" s="270"/>
      <c r="D163" s="373"/>
      <c r="E163" s="373"/>
      <c r="F163" s="362"/>
      <c r="G163" s="363" t="s">
        <v>78</v>
      </c>
      <c r="H163" s="379"/>
      <c r="I163" s="6"/>
      <c r="J163" s="6"/>
    </row>
    <row r="164" spans="1:10" s="16" customFormat="1" ht="27" customHeight="1" x14ac:dyDescent="0.2">
      <c r="A164" s="271" t="s">
        <v>187</v>
      </c>
      <c r="B164" s="280" t="s">
        <v>59</v>
      </c>
      <c r="C164" s="282" t="s">
        <v>386</v>
      </c>
      <c r="D164" s="357" t="s">
        <v>389</v>
      </c>
      <c r="E164" s="357" t="s">
        <v>774</v>
      </c>
      <c r="F164" s="364">
        <v>1</v>
      </c>
      <c r="G164" s="365" t="s">
        <v>167</v>
      </c>
      <c r="H164" s="380">
        <v>186</v>
      </c>
      <c r="I164" s="169"/>
      <c r="J164" s="169"/>
    </row>
    <row r="165" spans="1:10" s="16" customFormat="1" ht="27" customHeight="1" x14ac:dyDescent="0.2">
      <c r="A165" s="271" t="s">
        <v>187</v>
      </c>
      <c r="B165" s="280" t="s">
        <v>59</v>
      </c>
      <c r="C165" s="282" t="s">
        <v>386</v>
      </c>
      <c r="D165" s="357" t="s">
        <v>389</v>
      </c>
      <c r="E165" s="357" t="s">
        <v>774</v>
      </c>
      <c r="F165" s="364"/>
      <c r="G165" s="365" t="s">
        <v>195</v>
      </c>
      <c r="H165" s="380">
        <v>186</v>
      </c>
      <c r="I165" s="169"/>
      <c r="J165" s="169"/>
    </row>
    <row r="166" spans="1:10" s="16" customFormat="1" ht="27" customHeight="1" x14ac:dyDescent="0.2">
      <c r="A166" s="271" t="s">
        <v>187</v>
      </c>
      <c r="B166" s="280" t="s">
        <v>59</v>
      </c>
      <c r="C166" s="282" t="s">
        <v>386</v>
      </c>
      <c r="D166" s="357" t="s">
        <v>389</v>
      </c>
      <c r="E166" s="357" t="s">
        <v>774</v>
      </c>
      <c r="F166" s="364"/>
      <c r="G166" s="365" t="s">
        <v>194</v>
      </c>
      <c r="H166" s="380">
        <v>186</v>
      </c>
      <c r="I166" s="169"/>
      <c r="J166" s="169"/>
    </row>
    <row r="167" spans="1:10" s="7" customFormat="1" x14ac:dyDescent="0.2">
      <c r="A167" s="271" t="s">
        <v>135</v>
      </c>
      <c r="B167" s="280" t="s">
        <v>135</v>
      </c>
      <c r="C167" s="280" t="s">
        <v>135</v>
      </c>
      <c r="D167" s="357" t="s">
        <v>135</v>
      </c>
      <c r="E167" s="357" t="s">
        <v>135</v>
      </c>
      <c r="F167" s="362"/>
      <c r="G167" s="363" t="s">
        <v>816</v>
      </c>
      <c r="H167" s="379"/>
      <c r="I167" s="6"/>
      <c r="J167" s="6"/>
    </row>
    <row r="168" spans="1:10" s="16" customFormat="1" ht="47.25" customHeight="1" x14ac:dyDescent="0.2">
      <c r="A168" s="273" t="s">
        <v>188</v>
      </c>
      <c r="B168" s="280" t="s">
        <v>155</v>
      </c>
      <c r="C168" s="282" t="s">
        <v>386</v>
      </c>
      <c r="D168" s="357" t="s">
        <v>389</v>
      </c>
      <c r="E168" s="357" t="s">
        <v>134</v>
      </c>
      <c r="F168" s="364" t="s">
        <v>16</v>
      </c>
      <c r="G168" s="365" t="s">
        <v>515</v>
      </c>
      <c r="H168" s="380">
        <v>185</v>
      </c>
      <c r="I168" s="169"/>
      <c r="J168" s="169"/>
    </row>
    <row r="169" spans="1:10" s="16" customFormat="1" ht="50.25" customHeight="1" x14ac:dyDescent="0.2">
      <c r="A169" s="271" t="s">
        <v>188</v>
      </c>
      <c r="B169" s="280" t="s">
        <v>60</v>
      </c>
      <c r="C169" s="282" t="s">
        <v>386</v>
      </c>
      <c r="D169" s="357" t="s">
        <v>389</v>
      </c>
      <c r="E169" s="357" t="s">
        <v>134</v>
      </c>
      <c r="F169" s="364" t="s">
        <v>132</v>
      </c>
      <c r="G169" s="365" t="s">
        <v>456</v>
      </c>
      <c r="H169" s="380">
        <v>185</v>
      </c>
      <c r="I169" s="169"/>
      <c r="J169" s="169"/>
    </row>
    <row r="170" spans="1:10" s="16" customFormat="1" ht="50.25" customHeight="1" x14ac:dyDescent="0.2">
      <c r="A170" s="271" t="s">
        <v>188</v>
      </c>
      <c r="B170" s="280" t="s">
        <v>60</v>
      </c>
      <c r="C170" s="282" t="s">
        <v>386</v>
      </c>
      <c r="D170" s="357" t="s">
        <v>389</v>
      </c>
      <c r="E170" s="357" t="s">
        <v>134</v>
      </c>
      <c r="F170" s="364" t="s">
        <v>132</v>
      </c>
      <c r="G170" s="365" t="s">
        <v>457</v>
      </c>
      <c r="H170" s="380">
        <v>185</v>
      </c>
      <c r="I170" s="169"/>
      <c r="J170" s="169"/>
    </row>
    <row r="171" spans="1:10" s="16" customFormat="1" ht="50.25" customHeight="1" x14ac:dyDescent="0.2">
      <c r="A171" s="271" t="s">
        <v>191</v>
      </c>
      <c r="B171" s="280" t="s">
        <v>61</v>
      </c>
      <c r="C171" s="282" t="s">
        <v>386</v>
      </c>
      <c r="D171" s="357" t="s">
        <v>389</v>
      </c>
      <c r="E171" s="357" t="s">
        <v>134</v>
      </c>
      <c r="F171" s="364" t="s">
        <v>131</v>
      </c>
      <c r="G171" s="365" t="s">
        <v>420</v>
      </c>
      <c r="H171" s="380">
        <v>185</v>
      </c>
      <c r="I171" s="169"/>
      <c r="J171" s="169"/>
    </row>
    <row r="172" spans="1:10" s="16" customFormat="1" ht="50.25" customHeight="1" x14ac:dyDescent="0.2">
      <c r="A172" s="271" t="s">
        <v>191</v>
      </c>
      <c r="B172" s="280" t="s">
        <v>61</v>
      </c>
      <c r="C172" s="282" t="s">
        <v>386</v>
      </c>
      <c r="D172" s="357" t="s">
        <v>389</v>
      </c>
      <c r="E172" s="357" t="s">
        <v>134</v>
      </c>
      <c r="F172" s="364" t="s">
        <v>132</v>
      </c>
      <c r="G172" s="365" t="s">
        <v>421</v>
      </c>
      <c r="H172" s="380">
        <v>185</v>
      </c>
      <c r="I172" s="169"/>
      <c r="J172" s="169"/>
    </row>
    <row r="173" spans="1:10" s="7" customFormat="1" x14ac:dyDescent="0.2">
      <c r="A173" s="271" t="s">
        <v>135</v>
      </c>
      <c r="B173" s="280" t="s">
        <v>135</v>
      </c>
      <c r="C173" s="280" t="s">
        <v>135</v>
      </c>
      <c r="D173" s="357" t="s">
        <v>135</v>
      </c>
      <c r="E173" s="357" t="s">
        <v>135</v>
      </c>
      <c r="F173" s="362"/>
      <c r="G173" s="363" t="s">
        <v>95</v>
      </c>
      <c r="H173" s="379"/>
      <c r="I173" s="6"/>
      <c r="J173" s="6"/>
    </row>
    <row r="174" spans="1:10" s="16" customFormat="1" ht="28.5" customHeight="1" x14ac:dyDescent="0.2">
      <c r="A174" s="271" t="s">
        <v>191</v>
      </c>
      <c r="B174" s="280" t="s">
        <v>148</v>
      </c>
      <c r="C174" s="282" t="s">
        <v>386</v>
      </c>
      <c r="D174" s="357" t="s">
        <v>389</v>
      </c>
      <c r="E174" s="357" t="s">
        <v>771</v>
      </c>
      <c r="F174" s="364" t="s">
        <v>197</v>
      </c>
      <c r="G174" s="365" t="s">
        <v>554</v>
      </c>
      <c r="H174" s="380">
        <v>187</v>
      </c>
      <c r="I174" s="169"/>
      <c r="J174" s="169"/>
    </row>
    <row r="175" spans="1:10" s="16" customFormat="1" ht="48.75" customHeight="1" x14ac:dyDescent="0.2">
      <c r="A175" s="271" t="s">
        <v>191</v>
      </c>
      <c r="B175" s="280" t="s">
        <v>148</v>
      </c>
      <c r="C175" s="282" t="s">
        <v>386</v>
      </c>
      <c r="D175" s="357" t="s">
        <v>389</v>
      </c>
      <c r="E175" s="357" t="s">
        <v>769</v>
      </c>
      <c r="F175" s="364" t="s">
        <v>201</v>
      </c>
      <c r="G175" s="365" t="s">
        <v>555</v>
      </c>
      <c r="H175" s="380">
        <v>187</v>
      </c>
      <c r="I175" s="169"/>
      <c r="J175" s="169"/>
    </row>
    <row r="176" spans="1:10" s="16" customFormat="1" ht="50.25" customHeight="1" x14ac:dyDescent="0.2">
      <c r="A176" s="271" t="s">
        <v>191</v>
      </c>
      <c r="B176" s="280" t="s">
        <v>148</v>
      </c>
      <c r="C176" s="282" t="s">
        <v>386</v>
      </c>
      <c r="D176" s="357" t="s">
        <v>389</v>
      </c>
      <c r="E176" s="357" t="s">
        <v>769</v>
      </c>
      <c r="F176" s="364" t="s">
        <v>202</v>
      </c>
      <c r="G176" s="365" t="s">
        <v>556</v>
      </c>
      <c r="H176" s="380">
        <v>187</v>
      </c>
      <c r="I176" s="169"/>
      <c r="J176" s="169"/>
    </row>
    <row r="177" spans="1:10" s="16" customFormat="1" ht="47.25" customHeight="1" x14ac:dyDescent="0.2">
      <c r="A177" s="271" t="s">
        <v>191</v>
      </c>
      <c r="B177" s="280" t="s">
        <v>148</v>
      </c>
      <c r="C177" s="282" t="s">
        <v>386</v>
      </c>
      <c r="D177" s="357" t="s">
        <v>389</v>
      </c>
      <c r="E177" s="357" t="s">
        <v>769</v>
      </c>
      <c r="F177" s="364" t="s">
        <v>202</v>
      </c>
      <c r="G177" s="365" t="s">
        <v>557</v>
      </c>
      <c r="H177" s="380">
        <v>187</v>
      </c>
      <c r="I177" s="169"/>
      <c r="J177" s="169"/>
    </row>
    <row r="178" spans="1:10" s="16" customFormat="1" ht="48.75" customHeight="1" x14ac:dyDescent="0.2">
      <c r="A178" s="271" t="s">
        <v>191</v>
      </c>
      <c r="B178" s="280" t="s">
        <v>148</v>
      </c>
      <c r="C178" s="282" t="s">
        <v>386</v>
      </c>
      <c r="D178" s="357" t="s">
        <v>389</v>
      </c>
      <c r="E178" s="357" t="s">
        <v>769</v>
      </c>
      <c r="F178" s="364" t="s">
        <v>202</v>
      </c>
      <c r="G178" s="365" t="s">
        <v>558</v>
      </c>
      <c r="H178" s="380">
        <v>187</v>
      </c>
      <c r="I178" s="169"/>
      <c r="J178" s="169"/>
    </row>
    <row r="179" spans="1:10" s="16" customFormat="1" ht="42" x14ac:dyDescent="0.2">
      <c r="A179" s="271" t="s">
        <v>191</v>
      </c>
      <c r="B179" s="280" t="s">
        <v>148</v>
      </c>
      <c r="C179" s="282" t="s">
        <v>386</v>
      </c>
      <c r="D179" s="357" t="s">
        <v>389</v>
      </c>
      <c r="E179" s="357" t="s">
        <v>769</v>
      </c>
      <c r="F179" s="364" t="s">
        <v>73</v>
      </c>
      <c r="G179" s="365" t="s">
        <v>560</v>
      </c>
      <c r="H179" s="380">
        <v>187</v>
      </c>
      <c r="I179" s="169"/>
      <c r="J179" s="169"/>
    </row>
    <row r="180" spans="1:10" s="16" customFormat="1" ht="42" x14ac:dyDescent="0.2">
      <c r="A180" s="271" t="s">
        <v>191</v>
      </c>
      <c r="B180" s="280" t="s">
        <v>148</v>
      </c>
      <c r="C180" s="282" t="s">
        <v>386</v>
      </c>
      <c r="D180" s="357" t="s">
        <v>389</v>
      </c>
      <c r="E180" s="357" t="s">
        <v>769</v>
      </c>
      <c r="F180" s="364" t="s">
        <v>74</v>
      </c>
      <c r="G180" s="365" t="s">
        <v>566</v>
      </c>
      <c r="H180" s="380">
        <v>187</v>
      </c>
      <c r="I180" s="23"/>
      <c r="J180" s="23"/>
    </row>
    <row r="181" spans="1:10" s="16" customFormat="1" ht="42" x14ac:dyDescent="0.2">
      <c r="A181" s="271" t="s">
        <v>191</v>
      </c>
      <c r="B181" s="280" t="s">
        <v>148</v>
      </c>
      <c r="C181" s="282" t="s">
        <v>386</v>
      </c>
      <c r="D181" s="357" t="s">
        <v>389</v>
      </c>
      <c r="E181" s="357" t="s">
        <v>769</v>
      </c>
      <c r="F181" s="364" t="s">
        <v>72</v>
      </c>
      <c r="G181" s="365" t="s">
        <v>567</v>
      </c>
      <c r="H181" s="380">
        <v>187</v>
      </c>
      <c r="I181" s="23"/>
      <c r="J181" s="23"/>
    </row>
    <row r="182" spans="1:10" s="16" customFormat="1" ht="42" x14ac:dyDescent="0.2">
      <c r="A182" s="271" t="s">
        <v>191</v>
      </c>
      <c r="B182" s="280" t="s">
        <v>148</v>
      </c>
      <c r="C182" s="282" t="s">
        <v>386</v>
      </c>
      <c r="D182" s="357" t="s">
        <v>389</v>
      </c>
      <c r="E182" s="357" t="s">
        <v>769</v>
      </c>
      <c r="F182" s="364" t="s">
        <v>75</v>
      </c>
      <c r="G182" s="365" t="s">
        <v>568</v>
      </c>
      <c r="H182" s="380">
        <v>187</v>
      </c>
      <c r="I182" s="23"/>
      <c r="J182" s="23"/>
    </row>
    <row r="183" spans="1:10" s="16" customFormat="1" ht="53.25" customHeight="1" x14ac:dyDescent="0.2">
      <c r="A183" s="271" t="s">
        <v>191</v>
      </c>
      <c r="B183" s="280" t="s">
        <v>148</v>
      </c>
      <c r="C183" s="282" t="s">
        <v>386</v>
      </c>
      <c r="D183" s="357" t="s">
        <v>389</v>
      </c>
      <c r="E183" s="357" t="s">
        <v>770</v>
      </c>
      <c r="F183" s="364" t="s">
        <v>16</v>
      </c>
      <c r="G183" s="365" t="s">
        <v>569</v>
      </c>
      <c r="H183" s="380">
        <v>187</v>
      </c>
      <c r="I183" s="169"/>
      <c r="J183" s="169"/>
    </row>
    <row r="184" spans="1:10" s="16" customFormat="1" ht="54" customHeight="1" x14ac:dyDescent="0.2">
      <c r="A184" s="271" t="s">
        <v>191</v>
      </c>
      <c r="B184" s="280" t="s">
        <v>61</v>
      </c>
      <c r="C184" s="282" t="s">
        <v>386</v>
      </c>
      <c r="D184" s="357" t="s">
        <v>389</v>
      </c>
      <c r="E184" s="357" t="s">
        <v>769</v>
      </c>
      <c r="F184" s="364" t="s">
        <v>157</v>
      </c>
      <c r="G184" s="365" t="s">
        <v>422</v>
      </c>
      <c r="H184" s="380">
        <v>187</v>
      </c>
      <c r="I184" s="169"/>
      <c r="J184" s="169"/>
    </row>
    <row r="185" spans="1:10" s="16" customFormat="1" ht="54" customHeight="1" x14ac:dyDescent="0.2">
      <c r="A185" s="271" t="s">
        <v>191</v>
      </c>
      <c r="B185" s="280" t="s">
        <v>61</v>
      </c>
      <c r="C185" s="282" t="s">
        <v>386</v>
      </c>
      <c r="D185" s="357" t="s">
        <v>389</v>
      </c>
      <c r="E185" s="357" t="s">
        <v>769</v>
      </c>
      <c r="F185" s="364" t="s">
        <v>317</v>
      </c>
      <c r="G185" s="365" t="s">
        <v>423</v>
      </c>
      <c r="H185" s="380">
        <v>187</v>
      </c>
      <c r="I185" s="169"/>
      <c r="J185" s="169"/>
    </row>
    <row r="186" spans="1:10" s="16" customFormat="1" ht="54" customHeight="1" x14ac:dyDescent="0.2">
      <c r="A186" s="271" t="s">
        <v>191</v>
      </c>
      <c r="B186" s="280" t="s">
        <v>61</v>
      </c>
      <c r="C186" s="282" t="s">
        <v>386</v>
      </c>
      <c r="D186" s="357" t="s">
        <v>389</v>
      </c>
      <c r="E186" s="357" t="s">
        <v>769</v>
      </c>
      <c r="F186" s="364" t="s">
        <v>318</v>
      </c>
      <c r="G186" s="365" t="s">
        <v>424</v>
      </c>
      <c r="H186" s="380">
        <v>187</v>
      </c>
      <c r="I186" s="169"/>
      <c r="J186" s="169"/>
    </row>
    <row r="187" spans="1:10" s="16" customFormat="1" ht="54" customHeight="1" x14ac:dyDescent="0.2">
      <c r="A187" s="271" t="s">
        <v>191</v>
      </c>
      <c r="B187" s="280" t="s">
        <v>61</v>
      </c>
      <c r="C187" s="282" t="s">
        <v>386</v>
      </c>
      <c r="D187" s="357" t="s">
        <v>389</v>
      </c>
      <c r="E187" s="357" t="s">
        <v>769</v>
      </c>
      <c r="F187" s="364" t="s">
        <v>319</v>
      </c>
      <c r="G187" s="365" t="s">
        <v>425</v>
      </c>
      <c r="H187" s="380">
        <v>187</v>
      </c>
      <c r="I187" s="169"/>
      <c r="J187" s="169"/>
    </row>
    <row r="188" spans="1:10" s="16" customFormat="1" ht="54" customHeight="1" x14ac:dyDescent="0.2">
      <c r="A188" s="271" t="s">
        <v>191</v>
      </c>
      <c r="B188" s="280" t="s">
        <v>61</v>
      </c>
      <c r="C188" s="282" t="s">
        <v>386</v>
      </c>
      <c r="D188" s="357" t="s">
        <v>389</v>
      </c>
      <c r="E188" s="357" t="s">
        <v>769</v>
      </c>
      <c r="F188" s="364" t="s">
        <v>320</v>
      </c>
      <c r="G188" s="365" t="s">
        <v>426</v>
      </c>
      <c r="H188" s="380">
        <v>187</v>
      </c>
      <c r="I188" s="169"/>
      <c r="J188" s="169"/>
    </row>
    <row r="189" spans="1:10" s="16" customFormat="1" ht="54" customHeight="1" x14ac:dyDescent="0.2">
      <c r="A189" s="271" t="s">
        <v>191</v>
      </c>
      <c r="B189" s="280" t="s">
        <v>61</v>
      </c>
      <c r="C189" s="282" t="s">
        <v>386</v>
      </c>
      <c r="D189" s="357" t="s">
        <v>389</v>
      </c>
      <c r="E189" s="357" t="s">
        <v>769</v>
      </c>
      <c r="F189" s="364" t="s">
        <v>321</v>
      </c>
      <c r="G189" s="365" t="s">
        <v>427</v>
      </c>
      <c r="H189" s="380">
        <v>187</v>
      </c>
      <c r="I189" s="169"/>
      <c r="J189" s="169"/>
    </row>
    <row r="190" spans="1:10" s="16" customFormat="1" ht="54" customHeight="1" x14ac:dyDescent="0.2">
      <c r="A190" s="271" t="s">
        <v>191</v>
      </c>
      <c r="B190" s="280" t="s">
        <v>61</v>
      </c>
      <c r="C190" s="282" t="s">
        <v>386</v>
      </c>
      <c r="D190" s="357" t="s">
        <v>389</v>
      </c>
      <c r="E190" s="357" t="s">
        <v>769</v>
      </c>
      <c r="F190" s="364" t="s">
        <v>322</v>
      </c>
      <c r="G190" s="365" t="s">
        <v>428</v>
      </c>
      <c r="H190" s="380">
        <v>187</v>
      </c>
      <c r="I190" s="169"/>
      <c r="J190" s="169"/>
    </row>
    <row r="191" spans="1:10" s="16" customFormat="1" ht="54" customHeight="1" x14ac:dyDescent="0.2">
      <c r="A191" s="271" t="s">
        <v>191</v>
      </c>
      <c r="B191" s="280" t="s">
        <v>61</v>
      </c>
      <c r="C191" s="282" t="s">
        <v>386</v>
      </c>
      <c r="D191" s="357" t="s">
        <v>389</v>
      </c>
      <c r="E191" s="357" t="s">
        <v>769</v>
      </c>
      <c r="F191" s="364" t="s">
        <v>323</v>
      </c>
      <c r="G191" s="365" t="s">
        <v>429</v>
      </c>
      <c r="H191" s="380">
        <v>187</v>
      </c>
      <c r="I191" s="169"/>
      <c r="J191" s="169"/>
    </row>
    <row r="192" spans="1:10" s="16" customFormat="1" ht="54" customHeight="1" x14ac:dyDescent="0.2">
      <c r="A192" s="271" t="s">
        <v>191</v>
      </c>
      <c r="B192" s="280" t="s">
        <v>61</v>
      </c>
      <c r="C192" s="282" t="s">
        <v>386</v>
      </c>
      <c r="D192" s="357" t="s">
        <v>389</v>
      </c>
      <c r="E192" s="357" t="s">
        <v>769</v>
      </c>
      <c r="F192" s="364" t="s">
        <v>324</v>
      </c>
      <c r="G192" s="365" t="s">
        <v>430</v>
      </c>
      <c r="H192" s="380">
        <v>187</v>
      </c>
      <c r="I192" s="169"/>
      <c r="J192" s="169"/>
    </row>
    <row r="193" spans="1:10" s="16" customFormat="1" ht="50.25" customHeight="1" x14ac:dyDescent="0.2">
      <c r="A193" s="271" t="s">
        <v>191</v>
      </c>
      <c r="B193" s="280" t="s">
        <v>61</v>
      </c>
      <c r="C193" s="282" t="s">
        <v>386</v>
      </c>
      <c r="D193" s="357" t="s">
        <v>389</v>
      </c>
      <c r="E193" s="357" t="s">
        <v>769</v>
      </c>
      <c r="F193" s="364" t="s">
        <v>325</v>
      </c>
      <c r="G193" s="365" t="s">
        <v>431</v>
      </c>
      <c r="H193" s="380">
        <v>187</v>
      </c>
      <c r="I193" s="169"/>
      <c r="J193" s="169"/>
    </row>
    <row r="194" spans="1:10" s="16" customFormat="1" ht="50.25" customHeight="1" x14ac:dyDescent="0.2">
      <c r="A194" s="271" t="s">
        <v>191</v>
      </c>
      <c r="B194" s="280" t="s">
        <v>61</v>
      </c>
      <c r="C194" s="282" t="s">
        <v>386</v>
      </c>
      <c r="D194" s="357" t="s">
        <v>389</v>
      </c>
      <c r="E194" s="357" t="s">
        <v>769</v>
      </c>
      <c r="F194" s="364" t="s">
        <v>326</v>
      </c>
      <c r="G194" s="365" t="s">
        <v>432</v>
      </c>
      <c r="H194" s="380">
        <v>187</v>
      </c>
      <c r="I194" s="169"/>
      <c r="J194" s="169"/>
    </row>
    <row r="195" spans="1:10" s="16" customFormat="1" ht="50.25" customHeight="1" x14ac:dyDescent="0.2">
      <c r="A195" s="271" t="s">
        <v>191</v>
      </c>
      <c r="B195" s="280" t="s">
        <v>61</v>
      </c>
      <c r="C195" s="282" t="s">
        <v>386</v>
      </c>
      <c r="D195" s="357" t="s">
        <v>389</v>
      </c>
      <c r="E195" s="357" t="s">
        <v>769</v>
      </c>
      <c r="F195" s="364" t="s">
        <v>327</v>
      </c>
      <c r="G195" s="365" t="s">
        <v>433</v>
      </c>
      <c r="H195" s="380">
        <v>187</v>
      </c>
      <c r="I195" s="169"/>
      <c r="J195" s="169"/>
    </row>
    <row r="196" spans="1:10" s="16" customFormat="1" ht="50.25" customHeight="1" x14ac:dyDescent="0.2">
      <c r="A196" s="271" t="s">
        <v>191</v>
      </c>
      <c r="B196" s="280" t="s">
        <v>61</v>
      </c>
      <c r="C196" s="282" t="s">
        <v>386</v>
      </c>
      <c r="D196" s="357" t="s">
        <v>389</v>
      </c>
      <c r="E196" s="357" t="s">
        <v>769</v>
      </c>
      <c r="F196" s="364" t="s">
        <v>328</v>
      </c>
      <c r="G196" s="365" t="s">
        <v>434</v>
      </c>
      <c r="H196" s="380">
        <v>187</v>
      </c>
      <c r="I196" s="169"/>
      <c r="J196" s="169"/>
    </row>
    <row r="197" spans="1:10" s="16" customFormat="1" ht="50.25" customHeight="1" x14ac:dyDescent="0.2">
      <c r="A197" s="271" t="s">
        <v>191</v>
      </c>
      <c r="B197" s="280" t="s">
        <v>61</v>
      </c>
      <c r="C197" s="282" t="s">
        <v>386</v>
      </c>
      <c r="D197" s="357" t="s">
        <v>389</v>
      </c>
      <c r="E197" s="357" t="s">
        <v>769</v>
      </c>
      <c r="F197" s="364" t="s">
        <v>329</v>
      </c>
      <c r="G197" s="365" t="s">
        <v>435</v>
      </c>
      <c r="H197" s="380">
        <v>187</v>
      </c>
      <c r="I197" s="169"/>
      <c r="J197" s="169"/>
    </row>
    <row r="198" spans="1:10" s="16" customFormat="1" ht="50.25" customHeight="1" x14ac:dyDescent="0.2">
      <c r="A198" s="271" t="s">
        <v>191</v>
      </c>
      <c r="B198" s="280" t="s">
        <v>61</v>
      </c>
      <c r="C198" s="282" t="s">
        <v>386</v>
      </c>
      <c r="D198" s="357" t="s">
        <v>389</v>
      </c>
      <c r="E198" s="357" t="s">
        <v>769</v>
      </c>
      <c r="F198" s="364" t="s">
        <v>330</v>
      </c>
      <c r="G198" s="365" t="s">
        <v>436</v>
      </c>
      <c r="H198" s="380">
        <v>187</v>
      </c>
      <c r="I198" s="169"/>
      <c r="J198" s="169"/>
    </row>
    <row r="199" spans="1:10" s="16" customFormat="1" ht="50.25" customHeight="1" x14ac:dyDescent="0.2">
      <c r="A199" s="271" t="s">
        <v>191</v>
      </c>
      <c r="B199" s="280" t="s">
        <v>61</v>
      </c>
      <c r="C199" s="282" t="s">
        <v>386</v>
      </c>
      <c r="D199" s="357" t="s">
        <v>389</v>
      </c>
      <c r="E199" s="357" t="s">
        <v>769</v>
      </c>
      <c r="F199" s="364" t="s">
        <v>331</v>
      </c>
      <c r="G199" s="365" t="s">
        <v>437</v>
      </c>
      <c r="H199" s="380">
        <v>187</v>
      </c>
      <c r="I199" s="169"/>
      <c r="J199" s="169"/>
    </row>
    <row r="200" spans="1:10" s="16" customFormat="1" ht="46.5" customHeight="1" x14ac:dyDescent="0.2">
      <c r="A200" s="271" t="s">
        <v>191</v>
      </c>
      <c r="B200" s="280" t="s">
        <v>148</v>
      </c>
      <c r="C200" s="282" t="s">
        <v>386</v>
      </c>
      <c r="D200" s="357" t="s">
        <v>389</v>
      </c>
      <c r="E200" s="357" t="s">
        <v>769</v>
      </c>
      <c r="F200" s="364" t="s">
        <v>79</v>
      </c>
      <c r="G200" s="365" t="s">
        <v>573</v>
      </c>
      <c r="H200" s="380">
        <v>187</v>
      </c>
      <c r="I200" s="23"/>
      <c r="J200" s="23"/>
    </row>
    <row r="201" spans="1:10" s="16" customFormat="1" ht="42" x14ac:dyDescent="0.2">
      <c r="A201" s="271" t="s">
        <v>191</v>
      </c>
      <c r="B201" s="280" t="s">
        <v>148</v>
      </c>
      <c r="C201" s="282" t="s">
        <v>386</v>
      </c>
      <c r="D201" s="357" t="s">
        <v>389</v>
      </c>
      <c r="E201" s="357" t="s">
        <v>769</v>
      </c>
      <c r="F201" s="364" t="s">
        <v>131</v>
      </c>
      <c r="G201" s="365" t="s">
        <v>574</v>
      </c>
      <c r="H201" s="380">
        <v>187</v>
      </c>
      <c r="I201" s="23"/>
      <c r="J201" s="23"/>
    </row>
    <row r="202" spans="1:10" s="16" customFormat="1" ht="42" x14ac:dyDescent="0.2">
      <c r="A202" s="271" t="s">
        <v>191</v>
      </c>
      <c r="B202" s="280" t="s">
        <v>148</v>
      </c>
      <c r="C202" s="282" t="s">
        <v>386</v>
      </c>
      <c r="D202" s="357" t="s">
        <v>389</v>
      </c>
      <c r="E202" s="357" t="s">
        <v>769</v>
      </c>
      <c r="F202" s="364" t="s">
        <v>132</v>
      </c>
      <c r="G202" s="365" t="s">
        <v>575</v>
      </c>
      <c r="H202" s="380">
        <v>187</v>
      </c>
      <c r="I202" s="169"/>
      <c r="J202" s="169"/>
    </row>
    <row r="203" spans="1:10" s="16" customFormat="1" ht="48" customHeight="1" x14ac:dyDescent="0.2">
      <c r="A203" s="271" t="s">
        <v>191</v>
      </c>
      <c r="B203" s="280" t="s">
        <v>148</v>
      </c>
      <c r="C203" s="282" t="s">
        <v>386</v>
      </c>
      <c r="D203" s="357" t="s">
        <v>389</v>
      </c>
      <c r="E203" s="357" t="s">
        <v>769</v>
      </c>
      <c r="F203" s="364" t="s">
        <v>133</v>
      </c>
      <c r="G203" s="365" t="s">
        <v>576</v>
      </c>
      <c r="H203" s="380">
        <v>187</v>
      </c>
      <c r="I203" s="169"/>
      <c r="J203" s="169"/>
    </row>
    <row r="204" spans="1:10" s="16" customFormat="1" ht="48" customHeight="1" x14ac:dyDescent="0.2">
      <c r="A204" s="271" t="s">
        <v>191</v>
      </c>
      <c r="B204" s="280" t="s">
        <v>148</v>
      </c>
      <c r="C204" s="282" t="s">
        <v>386</v>
      </c>
      <c r="D204" s="357" t="s">
        <v>389</v>
      </c>
      <c r="E204" s="357" t="s">
        <v>769</v>
      </c>
      <c r="F204" s="364" t="s">
        <v>156</v>
      </c>
      <c r="G204" s="365" t="s">
        <v>577</v>
      </c>
      <c r="H204" s="380">
        <v>187</v>
      </c>
      <c r="I204" s="23"/>
      <c r="J204" s="23"/>
    </row>
    <row r="205" spans="1:10" s="16" customFormat="1" ht="48" customHeight="1" x14ac:dyDescent="0.2">
      <c r="A205" s="271" t="s">
        <v>191</v>
      </c>
      <c r="B205" s="280" t="s">
        <v>148</v>
      </c>
      <c r="C205" s="282" t="s">
        <v>386</v>
      </c>
      <c r="D205" s="357" t="s">
        <v>389</v>
      </c>
      <c r="E205" s="357" t="s">
        <v>769</v>
      </c>
      <c r="F205" s="364" t="s">
        <v>157</v>
      </c>
      <c r="G205" s="365" t="s">
        <v>578</v>
      </c>
      <c r="H205" s="380">
        <v>187</v>
      </c>
      <c r="I205" s="169"/>
      <c r="J205" s="169"/>
    </row>
    <row r="206" spans="1:10" s="16" customFormat="1" ht="48" customHeight="1" x14ac:dyDescent="0.2">
      <c r="A206" s="271" t="s">
        <v>191</v>
      </c>
      <c r="B206" s="280" t="s">
        <v>148</v>
      </c>
      <c r="C206" s="282" t="s">
        <v>386</v>
      </c>
      <c r="D206" s="357" t="s">
        <v>389</v>
      </c>
      <c r="E206" s="357" t="s">
        <v>769</v>
      </c>
      <c r="F206" s="364" t="s">
        <v>158</v>
      </c>
      <c r="G206" s="365" t="s">
        <v>579</v>
      </c>
      <c r="H206" s="380">
        <v>187</v>
      </c>
      <c r="I206" s="169"/>
      <c r="J206" s="169"/>
    </row>
    <row r="207" spans="1:10" s="16" customFormat="1" ht="48" customHeight="1" x14ac:dyDescent="0.2">
      <c r="A207" s="271" t="s">
        <v>191</v>
      </c>
      <c r="B207" s="280" t="s">
        <v>148</v>
      </c>
      <c r="C207" s="282" t="s">
        <v>386</v>
      </c>
      <c r="D207" s="357" t="s">
        <v>389</v>
      </c>
      <c r="E207" s="357" t="s">
        <v>393</v>
      </c>
      <c r="F207" s="364" t="s">
        <v>133</v>
      </c>
      <c r="G207" s="365" t="s">
        <v>580</v>
      </c>
      <c r="H207" s="380">
        <v>187</v>
      </c>
      <c r="I207" s="23"/>
      <c r="J207" s="23"/>
    </row>
    <row r="208" spans="1:10" s="16" customFormat="1" ht="54.75" customHeight="1" x14ac:dyDescent="0.2">
      <c r="A208" s="271" t="s">
        <v>191</v>
      </c>
      <c r="B208" s="280" t="s">
        <v>148</v>
      </c>
      <c r="C208" s="282" t="s">
        <v>386</v>
      </c>
      <c r="D208" s="357" t="s">
        <v>389</v>
      </c>
      <c r="E208" s="357" t="s">
        <v>394</v>
      </c>
      <c r="F208" s="364" t="s">
        <v>156</v>
      </c>
      <c r="G208" s="365" t="s">
        <v>402</v>
      </c>
      <c r="H208" s="380">
        <v>187</v>
      </c>
      <c r="I208" s="169"/>
      <c r="J208" s="169"/>
    </row>
    <row r="209" spans="1:10" s="16" customFormat="1" ht="54.75" customHeight="1" x14ac:dyDescent="0.2">
      <c r="A209" s="271" t="s">
        <v>191</v>
      </c>
      <c r="B209" s="280" t="s">
        <v>148</v>
      </c>
      <c r="C209" s="282" t="s">
        <v>386</v>
      </c>
      <c r="D209" s="357" t="s">
        <v>389</v>
      </c>
      <c r="E209" s="357" t="s">
        <v>769</v>
      </c>
      <c r="F209" s="364" t="s">
        <v>159</v>
      </c>
      <c r="G209" s="365" t="s">
        <v>802</v>
      </c>
      <c r="H209" s="380">
        <v>187</v>
      </c>
      <c r="I209" s="23"/>
      <c r="J209" s="23"/>
    </row>
    <row r="210" spans="1:10" s="16" customFormat="1" ht="54.75" customHeight="1" x14ac:dyDescent="0.2">
      <c r="A210" s="271" t="s">
        <v>191</v>
      </c>
      <c r="B210" s="280" t="s">
        <v>148</v>
      </c>
      <c r="C210" s="282" t="s">
        <v>386</v>
      </c>
      <c r="D210" s="357" t="s">
        <v>389</v>
      </c>
      <c r="E210" s="357" t="s">
        <v>770</v>
      </c>
      <c r="F210" s="364" t="s">
        <v>16</v>
      </c>
      <c r="G210" s="365" t="s">
        <v>582</v>
      </c>
      <c r="H210" s="380">
        <v>187</v>
      </c>
      <c r="I210" s="169"/>
      <c r="J210" s="169"/>
    </row>
    <row r="211" spans="1:10" s="16" customFormat="1" ht="54.75" customHeight="1" x14ac:dyDescent="0.2">
      <c r="A211" s="271" t="s">
        <v>191</v>
      </c>
      <c r="B211" s="280" t="s">
        <v>148</v>
      </c>
      <c r="C211" s="282" t="s">
        <v>386</v>
      </c>
      <c r="D211" s="357" t="s">
        <v>389</v>
      </c>
      <c r="E211" s="357" t="s">
        <v>769</v>
      </c>
      <c r="F211" s="364" t="s">
        <v>160</v>
      </c>
      <c r="G211" s="365" t="s">
        <v>803</v>
      </c>
      <c r="H211" s="380">
        <v>187</v>
      </c>
      <c r="I211" s="23"/>
      <c r="J211" s="23"/>
    </row>
    <row r="212" spans="1:10" s="16" customFormat="1" ht="63" x14ac:dyDescent="0.2">
      <c r="A212" s="271" t="s">
        <v>191</v>
      </c>
      <c r="B212" s="280" t="s">
        <v>148</v>
      </c>
      <c r="C212" s="282" t="s">
        <v>386</v>
      </c>
      <c r="D212" s="357" t="s">
        <v>389</v>
      </c>
      <c r="E212" s="357" t="s">
        <v>770</v>
      </c>
      <c r="F212" s="364" t="s">
        <v>16</v>
      </c>
      <c r="G212" s="365" t="s">
        <v>584</v>
      </c>
      <c r="H212" s="380">
        <v>187</v>
      </c>
      <c r="I212" s="169"/>
      <c r="J212" s="169"/>
    </row>
    <row r="213" spans="1:10" s="16" customFormat="1" ht="49.5" customHeight="1" x14ac:dyDescent="0.2">
      <c r="A213" s="271" t="s">
        <v>191</v>
      </c>
      <c r="B213" s="280" t="s">
        <v>61</v>
      </c>
      <c r="C213" s="282" t="s">
        <v>386</v>
      </c>
      <c r="D213" s="357" t="s">
        <v>389</v>
      </c>
      <c r="E213" s="357" t="s">
        <v>769</v>
      </c>
      <c r="F213" s="364" t="s">
        <v>332</v>
      </c>
      <c r="G213" s="365" t="s">
        <v>804</v>
      </c>
      <c r="H213" s="380">
        <v>187</v>
      </c>
      <c r="I213" s="169"/>
      <c r="J213" s="169"/>
    </row>
    <row r="214" spans="1:10" s="16" customFormat="1" ht="42" x14ac:dyDescent="0.2">
      <c r="A214" s="271" t="s">
        <v>191</v>
      </c>
      <c r="B214" s="280" t="s">
        <v>148</v>
      </c>
      <c r="C214" s="282" t="s">
        <v>386</v>
      </c>
      <c r="D214" s="357" t="s">
        <v>389</v>
      </c>
      <c r="E214" s="357" t="s">
        <v>769</v>
      </c>
      <c r="F214" s="364" t="s">
        <v>161</v>
      </c>
      <c r="G214" s="365" t="s">
        <v>585</v>
      </c>
      <c r="H214" s="380">
        <v>187</v>
      </c>
      <c r="I214" s="23"/>
      <c r="J214" s="23"/>
    </row>
    <row r="215" spans="1:10" s="16" customFormat="1" ht="50.25" customHeight="1" x14ac:dyDescent="0.2">
      <c r="A215" s="271" t="s">
        <v>191</v>
      </c>
      <c r="B215" s="280" t="s">
        <v>61</v>
      </c>
      <c r="C215" s="282" t="s">
        <v>386</v>
      </c>
      <c r="D215" s="357" t="s">
        <v>389</v>
      </c>
      <c r="E215" s="357" t="s">
        <v>769</v>
      </c>
      <c r="F215" s="364" t="s">
        <v>333</v>
      </c>
      <c r="G215" s="365" t="s">
        <v>438</v>
      </c>
      <c r="H215" s="380">
        <v>187</v>
      </c>
      <c r="I215" s="169"/>
      <c r="J215" s="169"/>
    </row>
    <row r="216" spans="1:10" s="16" customFormat="1" ht="42" x14ac:dyDescent="0.2">
      <c r="A216" s="271" t="s">
        <v>191</v>
      </c>
      <c r="B216" s="280" t="s">
        <v>61</v>
      </c>
      <c r="C216" s="282" t="s">
        <v>386</v>
      </c>
      <c r="D216" s="357" t="s">
        <v>389</v>
      </c>
      <c r="E216" s="357" t="s">
        <v>770</v>
      </c>
      <c r="F216" s="364" t="s">
        <v>74</v>
      </c>
      <c r="G216" s="365" t="s">
        <v>410</v>
      </c>
      <c r="H216" s="380">
        <v>187</v>
      </c>
      <c r="I216" s="169"/>
      <c r="J216" s="169"/>
    </row>
    <row r="217" spans="1:10" s="16" customFormat="1" ht="48" customHeight="1" x14ac:dyDescent="0.2">
      <c r="A217" s="271" t="s">
        <v>191</v>
      </c>
      <c r="B217" s="280" t="s">
        <v>61</v>
      </c>
      <c r="C217" s="282" t="s">
        <v>386</v>
      </c>
      <c r="D217" s="357" t="s">
        <v>389</v>
      </c>
      <c r="E217" s="357" t="s">
        <v>775</v>
      </c>
      <c r="F217" s="364" t="s">
        <v>71</v>
      </c>
      <c r="G217" s="365" t="s">
        <v>439</v>
      </c>
      <c r="H217" s="380">
        <v>187</v>
      </c>
      <c r="I217" s="169"/>
      <c r="J217" s="169"/>
    </row>
    <row r="218" spans="1:10" s="16" customFormat="1" ht="42" x14ac:dyDescent="0.2">
      <c r="A218" s="271" t="s">
        <v>191</v>
      </c>
      <c r="B218" s="280" t="s">
        <v>61</v>
      </c>
      <c r="C218" s="282" t="s">
        <v>386</v>
      </c>
      <c r="D218" s="357" t="s">
        <v>389</v>
      </c>
      <c r="E218" s="357" t="s">
        <v>393</v>
      </c>
      <c r="F218" s="364" t="s">
        <v>72</v>
      </c>
      <c r="G218" s="365" t="s">
        <v>440</v>
      </c>
      <c r="H218" s="380">
        <v>187</v>
      </c>
      <c r="I218" s="169"/>
      <c r="J218" s="169"/>
    </row>
    <row r="219" spans="1:10" s="16" customFormat="1" ht="49.5" customHeight="1" x14ac:dyDescent="0.2">
      <c r="A219" s="271" t="s">
        <v>191</v>
      </c>
      <c r="B219" s="280" t="s">
        <v>61</v>
      </c>
      <c r="C219" s="282" t="s">
        <v>386</v>
      </c>
      <c r="D219" s="357" t="s">
        <v>389</v>
      </c>
      <c r="E219" s="357" t="s">
        <v>769</v>
      </c>
      <c r="F219" s="364" t="s">
        <v>334</v>
      </c>
      <c r="G219" s="365" t="s">
        <v>805</v>
      </c>
      <c r="H219" s="380">
        <v>187</v>
      </c>
      <c r="I219" s="169"/>
      <c r="J219" s="169"/>
    </row>
    <row r="220" spans="1:10" s="16" customFormat="1" ht="50.25" customHeight="1" x14ac:dyDescent="0.2">
      <c r="A220" s="271" t="s">
        <v>191</v>
      </c>
      <c r="B220" s="280" t="s">
        <v>61</v>
      </c>
      <c r="C220" s="282" t="s">
        <v>386</v>
      </c>
      <c r="D220" s="357" t="s">
        <v>389</v>
      </c>
      <c r="E220" s="357" t="s">
        <v>769</v>
      </c>
      <c r="F220" s="364" t="s">
        <v>335</v>
      </c>
      <c r="G220" s="365" t="s">
        <v>442</v>
      </c>
      <c r="H220" s="380">
        <v>187</v>
      </c>
      <c r="I220" s="169"/>
      <c r="J220" s="169"/>
    </row>
    <row r="221" spans="1:10" s="16" customFormat="1" ht="42" x14ac:dyDescent="0.2">
      <c r="A221" s="271" t="s">
        <v>191</v>
      </c>
      <c r="B221" s="280" t="s">
        <v>61</v>
      </c>
      <c r="C221" s="282" t="s">
        <v>386</v>
      </c>
      <c r="D221" s="357" t="s">
        <v>389</v>
      </c>
      <c r="E221" s="357" t="s">
        <v>773</v>
      </c>
      <c r="F221" s="364" t="s">
        <v>16</v>
      </c>
      <c r="G221" s="365" t="s">
        <v>443</v>
      </c>
      <c r="H221" s="380">
        <v>187</v>
      </c>
      <c r="I221" s="169"/>
      <c r="J221" s="169"/>
    </row>
    <row r="222" spans="1:10" s="16" customFormat="1" ht="42" x14ac:dyDescent="0.2">
      <c r="A222" s="271" t="s">
        <v>191</v>
      </c>
      <c r="B222" s="280" t="s">
        <v>61</v>
      </c>
      <c r="C222" s="282" t="s">
        <v>386</v>
      </c>
      <c r="D222" s="357" t="s">
        <v>389</v>
      </c>
      <c r="E222" s="357" t="s">
        <v>394</v>
      </c>
      <c r="F222" s="364" t="s">
        <v>72</v>
      </c>
      <c r="G222" s="365" t="s">
        <v>408</v>
      </c>
      <c r="H222" s="380">
        <v>187</v>
      </c>
      <c r="I222" s="169"/>
      <c r="J222" s="169"/>
    </row>
    <row r="223" spans="1:10" s="16" customFormat="1" ht="50.25" customHeight="1" x14ac:dyDescent="0.2">
      <c r="A223" s="271" t="s">
        <v>191</v>
      </c>
      <c r="B223" s="280" t="s">
        <v>61</v>
      </c>
      <c r="C223" s="282" t="s">
        <v>386</v>
      </c>
      <c r="D223" s="357" t="s">
        <v>389</v>
      </c>
      <c r="E223" s="357" t="s">
        <v>769</v>
      </c>
      <c r="F223" s="364" t="s">
        <v>158</v>
      </c>
      <c r="G223" s="365" t="s">
        <v>441</v>
      </c>
      <c r="H223" s="380">
        <v>187</v>
      </c>
      <c r="I223" s="169"/>
      <c r="J223" s="169"/>
    </row>
    <row r="224" spans="1:10" s="16" customFormat="1" ht="50.25" customHeight="1" x14ac:dyDescent="0.2">
      <c r="A224" s="271" t="s">
        <v>191</v>
      </c>
      <c r="B224" s="280" t="s">
        <v>148</v>
      </c>
      <c r="C224" s="282" t="s">
        <v>386</v>
      </c>
      <c r="D224" s="357" t="s">
        <v>389</v>
      </c>
      <c r="E224" s="357" t="s">
        <v>769</v>
      </c>
      <c r="F224" s="364" t="s">
        <v>162</v>
      </c>
      <c r="G224" s="365" t="s">
        <v>586</v>
      </c>
      <c r="H224" s="380">
        <v>187</v>
      </c>
      <c r="I224" s="23"/>
      <c r="J224" s="23"/>
    </row>
    <row r="225" spans="1:10" s="16" customFormat="1" ht="50.25" customHeight="1" x14ac:dyDescent="0.2">
      <c r="A225" s="271" t="s">
        <v>191</v>
      </c>
      <c r="B225" s="280" t="s">
        <v>148</v>
      </c>
      <c r="C225" s="282" t="s">
        <v>386</v>
      </c>
      <c r="D225" s="357" t="s">
        <v>389</v>
      </c>
      <c r="E225" s="357" t="s">
        <v>769</v>
      </c>
      <c r="F225" s="364" t="s">
        <v>163</v>
      </c>
      <c r="G225" s="365" t="s">
        <v>587</v>
      </c>
      <c r="H225" s="380">
        <v>187</v>
      </c>
      <c r="I225" s="23"/>
      <c r="J225" s="23"/>
    </row>
    <row r="226" spans="1:10" s="16" customFormat="1" ht="50.25" customHeight="1" x14ac:dyDescent="0.2">
      <c r="A226" s="271" t="s">
        <v>191</v>
      </c>
      <c r="B226" s="280" t="s">
        <v>148</v>
      </c>
      <c r="C226" s="282" t="s">
        <v>386</v>
      </c>
      <c r="D226" s="357" t="s">
        <v>389</v>
      </c>
      <c r="E226" s="357" t="s">
        <v>769</v>
      </c>
      <c r="F226" s="364" t="s">
        <v>164</v>
      </c>
      <c r="G226" s="365" t="s">
        <v>588</v>
      </c>
      <c r="H226" s="380">
        <v>187</v>
      </c>
      <c r="I226" s="23"/>
      <c r="J226" s="23"/>
    </row>
    <row r="227" spans="1:10" s="16" customFormat="1" ht="52.5" customHeight="1" x14ac:dyDescent="0.2">
      <c r="A227" s="271" t="s">
        <v>191</v>
      </c>
      <c r="B227" s="280" t="s">
        <v>148</v>
      </c>
      <c r="C227" s="282" t="s">
        <v>386</v>
      </c>
      <c r="D227" s="357" t="s">
        <v>389</v>
      </c>
      <c r="E227" s="357" t="s">
        <v>769</v>
      </c>
      <c r="F227" s="364" t="s">
        <v>165</v>
      </c>
      <c r="G227" s="365" t="s">
        <v>593</v>
      </c>
      <c r="H227" s="380">
        <v>187</v>
      </c>
      <c r="I227" s="23"/>
      <c r="J227" s="23"/>
    </row>
    <row r="228" spans="1:10" s="16" customFormat="1" ht="52.5" customHeight="1" x14ac:dyDescent="0.2">
      <c r="A228" s="271" t="s">
        <v>191</v>
      </c>
      <c r="B228" s="280" t="s">
        <v>148</v>
      </c>
      <c r="C228" s="282" t="s">
        <v>386</v>
      </c>
      <c r="D228" s="357" t="s">
        <v>389</v>
      </c>
      <c r="E228" s="357" t="s">
        <v>769</v>
      </c>
      <c r="F228" s="364" t="s">
        <v>166</v>
      </c>
      <c r="G228" s="365" t="s">
        <v>594</v>
      </c>
      <c r="H228" s="380">
        <v>187</v>
      </c>
      <c r="I228" s="169"/>
      <c r="J228" s="169"/>
    </row>
    <row r="229" spans="1:10" s="16" customFormat="1" ht="52.5" customHeight="1" x14ac:dyDescent="0.2">
      <c r="A229" s="271" t="s">
        <v>191</v>
      </c>
      <c r="B229" s="280" t="s">
        <v>148</v>
      </c>
      <c r="C229" s="282" t="s">
        <v>386</v>
      </c>
      <c r="D229" s="357" t="s">
        <v>389</v>
      </c>
      <c r="E229" s="357" t="s">
        <v>769</v>
      </c>
      <c r="F229" s="364" t="s">
        <v>168</v>
      </c>
      <c r="G229" s="365" t="s">
        <v>595</v>
      </c>
      <c r="H229" s="380">
        <v>187</v>
      </c>
      <c r="I229" s="23"/>
      <c r="J229" s="23"/>
    </row>
    <row r="230" spans="1:10" s="16" customFormat="1" ht="63" x14ac:dyDescent="0.2">
      <c r="A230" s="271" t="s">
        <v>191</v>
      </c>
      <c r="B230" s="280" t="s">
        <v>148</v>
      </c>
      <c r="C230" s="282" t="s">
        <v>386</v>
      </c>
      <c r="D230" s="357" t="s">
        <v>389</v>
      </c>
      <c r="E230" s="357" t="s">
        <v>769</v>
      </c>
      <c r="F230" s="364" t="s">
        <v>169</v>
      </c>
      <c r="G230" s="365" t="s">
        <v>596</v>
      </c>
      <c r="H230" s="380">
        <v>187</v>
      </c>
      <c r="I230" s="23"/>
      <c r="J230" s="23"/>
    </row>
    <row r="231" spans="1:10" s="16" customFormat="1" ht="48" customHeight="1" x14ac:dyDescent="0.2">
      <c r="A231" s="271" t="s">
        <v>191</v>
      </c>
      <c r="B231" s="280" t="s">
        <v>148</v>
      </c>
      <c r="C231" s="282" t="s">
        <v>386</v>
      </c>
      <c r="D231" s="357" t="s">
        <v>389</v>
      </c>
      <c r="E231" s="357" t="s">
        <v>769</v>
      </c>
      <c r="F231" s="364" t="s">
        <v>170</v>
      </c>
      <c r="G231" s="365" t="s">
        <v>597</v>
      </c>
      <c r="H231" s="380">
        <v>187</v>
      </c>
      <c r="I231" s="169"/>
      <c r="J231" s="169"/>
    </row>
    <row r="232" spans="1:10" s="16" customFormat="1" ht="48.75" customHeight="1" x14ac:dyDescent="0.2">
      <c r="A232" s="271" t="s">
        <v>191</v>
      </c>
      <c r="B232" s="280" t="s">
        <v>148</v>
      </c>
      <c r="C232" s="282" t="s">
        <v>386</v>
      </c>
      <c r="D232" s="357" t="s">
        <v>389</v>
      </c>
      <c r="E232" s="357" t="s">
        <v>769</v>
      </c>
      <c r="F232" s="364" t="s">
        <v>171</v>
      </c>
      <c r="G232" s="365" t="s">
        <v>598</v>
      </c>
      <c r="H232" s="380">
        <v>187</v>
      </c>
      <c r="I232" s="23"/>
      <c r="J232" s="23"/>
    </row>
    <row r="233" spans="1:10" s="16" customFormat="1" ht="48.75" customHeight="1" x14ac:dyDescent="0.2">
      <c r="A233" s="271" t="s">
        <v>191</v>
      </c>
      <c r="B233" s="280" t="s">
        <v>148</v>
      </c>
      <c r="C233" s="282" t="s">
        <v>386</v>
      </c>
      <c r="D233" s="357" t="s">
        <v>389</v>
      </c>
      <c r="E233" s="357" t="s">
        <v>769</v>
      </c>
      <c r="F233" s="364" t="s">
        <v>172</v>
      </c>
      <c r="G233" s="365" t="s">
        <v>599</v>
      </c>
      <c r="H233" s="380">
        <v>187</v>
      </c>
      <c r="I233" s="23"/>
      <c r="J233" s="23"/>
    </row>
    <row r="234" spans="1:10" s="16" customFormat="1" ht="48.75" customHeight="1" x14ac:dyDescent="0.2">
      <c r="A234" s="271" t="s">
        <v>191</v>
      </c>
      <c r="B234" s="280" t="s">
        <v>148</v>
      </c>
      <c r="C234" s="282" t="s">
        <v>386</v>
      </c>
      <c r="D234" s="357" t="s">
        <v>389</v>
      </c>
      <c r="E234" s="357" t="s">
        <v>769</v>
      </c>
      <c r="F234" s="364" t="s">
        <v>173</v>
      </c>
      <c r="G234" s="365" t="s">
        <v>600</v>
      </c>
      <c r="H234" s="380">
        <v>187</v>
      </c>
      <c r="I234" s="23"/>
      <c r="J234" s="23"/>
    </row>
    <row r="235" spans="1:10" s="16" customFormat="1" ht="48.75" customHeight="1" x14ac:dyDescent="0.2">
      <c r="A235" s="271" t="s">
        <v>191</v>
      </c>
      <c r="B235" s="280" t="s">
        <v>148</v>
      </c>
      <c r="C235" s="282" t="s">
        <v>386</v>
      </c>
      <c r="D235" s="357" t="s">
        <v>389</v>
      </c>
      <c r="E235" s="357" t="s">
        <v>769</v>
      </c>
      <c r="F235" s="364" t="s">
        <v>174</v>
      </c>
      <c r="G235" s="365" t="s">
        <v>601</v>
      </c>
      <c r="H235" s="380">
        <v>187</v>
      </c>
      <c r="I235" s="23"/>
      <c r="J235" s="23"/>
    </row>
    <row r="236" spans="1:10" s="16" customFormat="1" ht="48.75" customHeight="1" x14ac:dyDescent="0.2">
      <c r="A236" s="271" t="s">
        <v>191</v>
      </c>
      <c r="B236" s="280" t="s">
        <v>148</v>
      </c>
      <c r="C236" s="282" t="s">
        <v>386</v>
      </c>
      <c r="D236" s="357" t="s">
        <v>389</v>
      </c>
      <c r="E236" s="357" t="s">
        <v>769</v>
      </c>
      <c r="F236" s="364" t="s">
        <v>175</v>
      </c>
      <c r="G236" s="365" t="s">
        <v>602</v>
      </c>
      <c r="H236" s="380">
        <v>187</v>
      </c>
      <c r="I236" s="23"/>
      <c r="J236" s="23"/>
    </row>
    <row r="237" spans="1:10" s="16" customFormat="1" ht="48.75" customHeight="1" x14ac:dyDescent="0.2">
      <c r="A237" s="271" t="s">
        <v>191</v>
      </c>
      <c r="B237" s="280" t="s">
        <v>148</v>
      </c>
      <c r="C237" s="282" t="s">
        <v>386</v>
      </c>
      <c r="D237" s="357" t="s">
        <v>389</v>
      </c>
      <c r="E237" s="357" t="s">
        <v>770</v>
      </c>
      <c r="F237" s="364" t="s">
        <v>16</v>
      </c>
      <c r="G237" s="365" t="s">
        <v>603</v>
      </c>
      <c r="H237" s="380">
        <v>187</v>
      </c>
      <c r="I237" s="169"/>
      <c r="J237" s="169"/>
    </row>
    <row r="238" spans="1:10" s="16" customFormat="1" ht="55.5" customHeight="1" x14ac:dyDescent="0.2">
      <c r="A238" s="271" t="s">
        <v>191</v>
      </c>
      <c r="B238" s="280" t="s">
        <v>148</v>
      </c>
      <c r="C238" s="282" t="s">
        <v>386</v>
      </c>
      <c r="D238" s="357" t="s">
        <v>389</v>
      </c>
      <c r="E238" s="357" t="s">
        <v>775</v>
      </c>
      <c r="F238" s="364" t="s">
        <v>131</v>
      </c>
      <c r="G238" s="365" t="s">
        <v>411</v>
      </c>
      <c r="H238" s="380">
        <v>187</v>
      </c>
      <c r="I238" s="169"/>
      <c r="J238" s="169"/>
    </row>
    <row r="239" spans="1:10" s="16" customFormat="1" ht="55.5" customHeight="1" x14ac:dyDescent="0.2">
      <c r="A239" s="271" t="s">
        <v>191</v>
      </c>
      <c r="B239" s="280" t="s">
        <v>148</v>
      </c>
      <c r="C239" s="282" t="s">
        <v>386</v>
      </c>
      <c r="D239" s="357" t="s">
        <v>389</v>
      </c>
      <c r="E239" s="357" t="s">
        <v>769</v>
      </c>
      <c r="F239" s="364" t="s">
        <v>176</v>
      </c>
      <c r="G239" s="365" t="s">
        <v>604</v>
      </c>
      <c r="H239" s="380">
        <v>187</v>
      </c>
      <c r="I239" s="23"/>
      <c r="J239" s="23"/>
    </row>
    <row r="240" spans="1:10" s="16" customFormat="1" ht="55.5" customHeight="1" x14ac:dyDescent="0.2">
      <c r="A240" s="271" t="s">
        <v>191</v>
      </c>
      <c r="B240" s="280" t="s">
        <v>148</v>
      </c>
      <c r="C240" s="282" t="s">
        <v>386</v>
      </c>
      <c r="D240" s="357" t="s">
        <v>389</v>
      </c>
      <c r="E240" s="357" t="s">
        <v>769</v>
      </c>
      <c r="F240" s="364" t="s">
        <v>177</v>
      </c>
      <c r="G240" s="365" t="s">
        <v>605</v>
      </c>
      <c r="H240" s="380">
        <v>187</v>
      </c>
      <c r="I240" s="23"/>
      <c r="J240" s="23"/>
    </row>
    <row r="241" spans="1:10" s="16" customFormat="1" ht="51" customHeight="1" x14ac:dyDescent="0.2">
      <c r="A241" s="271" t="s">
        <v>191</v>
      </c>
      <c r="B241" s="280" t="s">
        <v>148</v>
      </c>
      <c r="C241" s="282" t="s">
        <v>386</v>
      </c>
      <c r="D241" s="357" t="s">
        <v>389</v>
      </c>
      <c r="E241" s="357" t="s">
        <v>769</v>
      </c>
      <c r="F241" s="364" t="s">
        <v>178</v>
      </c>
      <c r="G241" s="365" t="s">
        <v>606</v>
      </c>
      <c r="H241" s="380">
        <v>187</v>
      </c>
      <c r="I241" s="23"/>
      <c r="J241" s="23"/>
    </row>
    <row r="242" spans="1:10" s="16" customFormat="1" ht="51" customHeight="1" x14ac:dyDescent="0.2">
      <c r="A242" s="271" t="s">
        <v>191</v>
      </c>
      <c r="B242" s="280" t="s">
        <v>148</v>
      </c>
      <c r="C242" s="282" t="s">
        <v>386</v>
      </c>
      <c r="D242" s="357" t="s">
        <v>389</v>
      </c>
      <c r="E242" s="357" t="s">
        <v>769</v>
      </c>
      <c r="F242" s="364" t="s">
        <v>179</v>
      </c>
      <c r="G242" s="365" t="s">
        <v>610</v>
      </c>
      <c r="H242" s="380">
        <v>187</v>
      </c>
      <c r="I242" s="23"/>
      <c r="J242" s="23"/>
    </row>
    <row r="243" spans="1:10" s="16" customFormat="1" ht="51" customHeight="1" x14ac:dyDescent="0.2">
      <c r="A243" s="271" t="s">
        <v>191</v>
      </c>
      <c r="B243" s="280" t="s">
        <v>148</v>
      </c>
      <c r="C243" s="282" t="s">
        <v>386</v>
      </c>
      <c r="D243" s="357" t="s">
        <v>389</v>
      </c>
      <c r="E243" s="357" t="s">
        <v>769</v>
      </c>
      <c r="F243" s="364" t="s">
        <v>180</v>
      </c>
      <c r="G243" s="365" t="s">
        <v>806</v>
      </c>
      <c r="H243" s="380">
        <v>187</v>
      </c>
      <c r="I243" s="169"/>
      <c r="J243" s="169"/>
    </row>
    <row r="244" spans="1:10" s="16" customFormat="1" ht="42" x14ac:dyDescent="0.2">
      <c r="A244" s="271" t="s">
        <v>191</v>
      </c>
      <c r="B244" s="280" t="s">
        <v>148</v>
      </c>
      <c r="C244" s="282" t="s">
        <v>386</v>
      </c>
      <c r="D244" s="357" t="s">
        <v>389</v>
      </c>
      <c r="E244" s="357" t="s">
        <v>769</v>
      </c>
      <c r="F244" s="364" t="s">
        <v>181</v>
      </c>
      <c r="G244" s="365" t="s">
        <v>611</v>
      </c>
      <c r="H244" s="380">
        <v>187</v>
      </c>
      <c r="I244" s="169"/>
      <c r="J244" s="169"/>
    </row>
    <row r="245" spans="1:10" s="16" customFormat="1" ht="42" x14ac:dyDescent="0.2">
      <c r="A245" s="271" t="s">
        <v>191</v>
      </c>
      <c r="B245" s="280" t="s">
        <v>148</v>
      </c>
      <c r="C245" s="282" t="s">
        <v>386</v>
      </c>
      <c r="D245" s="357" t="s">
        <v>389</v>
      </c>
      <c r="E245" s="357" t="s">
        <v>773</v>
      </c>
      <c r="F245" s="364" t="s">
        <v>16</v>
      </c>
      <c r="G245" s="365" t="s">
        <v>612</v>
      </c>
      <c r="H245" s="380">
        <v>187</v>
      </c>
      <c r="I245" s="169"/>
      <c r="J245" s="169"/>
    </row>
    <row r="246" spans="1:10" s="16" customFormat="1" ht="69.75" customHeight="1" x14ac:dyDescent="0.2">
      <c r="A246" s="271" t="s">
        <v>191</v>
      </c>
      <c r="B246" s="280" t="s">
        <v>148</v>
      </c>
      <c r="C246" s="282" t="s">
        <v>386</v>
      </c>
      <c r="D246" s="357" t="s">
        <v>389</v>
      </c>
      <c r="E246" s="357" t="s">
        <v>769</v>
      </c>
      <c r="F246" s="364" t="s">
        <v>182</v>
      </c>
      <c r="G246" s="365" t="s">
        <v>614</v>
      </c>
      <c r="H246" s="380">
        <v>187</v>
      </c>
      <c r="I246" s="169"/>
      <c r="J246" s="169"/>
    </row>
    <row r="247" spans="1:10" s="16" customFormat="1" ht="69.75" customHeight="1" x14ac:dyDescent="0.2">
      <c r="A247" s="271" t="s">
        <v>191</v>
      </c>
      <c r="B247" s="280" t="s">
        <v>148</v>
      </c>
      <c r="C247" s="282" t="s">
        <v>386</v>
      </c>
      <c r="D247" s="357" t="s">
        <v>389</v>
      </c>
      <c r="E247" s="357" t="s">
        <v>769</v>
      </c>
      <c r="F247" s="364" t="s">
        <v>183</v>
      </c>
      <c r="G247" s="365" t="s">
        <v>615</v>
      </c>
      <c r="H247" s="380">
        <v>187</v>
      </c>
      <c r="I247" s="169"/>
      <c r="J247" s="169"/>
    </row>
    <row r="248" spans="1:10" s="16" customFormat="1" ht="54" customHeight="1" x14ac:dyDescent="0.2">
      <c r="A248" s="271" t="s">
        <v>191</v>
      </c>
      <c r="B248" s="280" t="s">
        <v>148</v>
      </c>
      <c r="C248" s="282" t="s">
        <v>386</v>
      </c>
      <c r="D248" s="357" t="s">
        <v>389</v>
      </c>
      <c r="E248" s="357" t="s">
        <v>769</v>
      </c>
      <c r="F248" s="364" t="s">
        <v>199</v>
      </c>
      <c r="G248" s="365" t="s">
        <v>616</v>
      </c>
      <c r="H248" s="380">
        <v>187</v>
      </c>
      <c r="I248" s="169"/>
      <c r="J248" s="169"/>
    </row>
    <row r="249" spans="1:10" s="16" customFormat="1" ht="42" x14ac:dyDescent="0.2">
      <c r="A249" s="271" t="s">
        <v>191</v>
      </c>
      <c r="B249" s="280" t="s">
        <v>148</v>
      </c>
      <c r="C249" s="282" t="s">
        <v>386</v>
      </c>
      <c r="D249" s="357" t="s">
        <v>389</v>
      </c>
      <c r="E249" s="357" t="s">
        <v>769</v>
      </c>
      <c r="F249" s="364" t="s">
        <v>131</v>
      </c>
      <c r="G249" s="365" t="s">
        <v>591</v>
      </c>
      <c r="H249" s="380">
        <v>187</v>
      </c>
      <c r="I249" s="169"/>
      <c r="J249" s="169"/>
    </row>
    <row r="250" spans="1:10" s="16" customFormat="1" ht="42" x14ac:dyDescent="0.2">
      <c r="A250" s="271" t="s">
        <v>191</v>
      </c>
      <c r="B250" s="280" t="s">
        <v>148</v>
      </c>
      <c r="C250" s="282" t="s">
        <v>386</v>
      </c>
      <c r="D250" s="357" t="s">
        <v>389</v>
      </c>
      <c r="E250" s="357" t="s">
        <v>769</v>
      </c>
      <c r="F250" s="364" t="s">
        <v>131</v>
      </c>
      <c r="G250" s="365" t="s">
        <v>592</v>
      </c>
      <c r="H250" s="380">
        <v>187</v>
      </c>
      <c r="I250" s="169"/>
      <c r="J250" s="169"/>
    </row>
    <row r="251" spans="1:10" s="16" customFormat="1" ht="49.5" customHeight="1" x14ac:dyDescent="0.2">
      <c r="A251" s="271" t="s">
        <v>191</v>
      </c>
      <c r="B251" s="280" t="s">
        <v>148</v>
      </c>
      <c r="C251" s="282" t="s">
        <v>386</v>
      </c>
      <c r="D251" s="357" t="s">
        <v>389</v>
      </c>
      <c r="E251" s="357" t="s">
        <v>401</v>
      </c>
      <c r="F251" s="364" t="s">
        <v>16</v>
      </c>
      <c r="G251" s="365" t="s">
        <v>559</v>
      </c>
      <c r="H251" s="380">
        <v>187</v>
      </c>
      <c r="I251" s="169"/>
      <c r="J251" s="169"/>
    </row>
    <row r="252" spans="1:10" s="16" customFormat="1" ht="49.5" customHeight="1" x14ac:dyDescent="0.2">
      <c r="A252" s="271" t="s">
        <v>191</v>
      </c>
      <c r="B252" s="280" t="s">
        <v>148</v>
      </c>
      <c r="C252" s="282" t="s">
        <v>386</v>
      </c>
      <c r="D252" s="357" t="s">
        <v>389</v>
      </c>
      <c r="E252" s="357" t="s">
        <v>401</v>
      </c>
      <c r="F252" s="364" t="s">
        <v>73</v>
      </c>
      <c r="G252" s="365" t="s">
        <v>561</v>
      </c>
      <c r="H252" s="380">
        <v>187</v>
      </c>
      <c r="I252" s="169"/>
      <c r="J252" s="169"/>
    </row>
    <row r="253" spans="1:10" s="16" customFormat="1" ht="49.5" customHeight="1" x14ac:dyDescent="0.2">
      <c r="A253" s="271" t="s">
        <v>191</v>
      </c>
      <c r="B253" s="280" t="s">
        <v>148</v>
      </c>
      <c r="C253" s="282" t="s">
        <v>386</v>
      </c>
      <c r="D253" s="357" t="s">
        <v>389</v>
      </c>
      <c r="E253" s="357" t="s">
        <v>401</v>
      </c>
      <c r="F253" s="364" t="s">
        <v>74</v>
      </c>
      <c r="G253" s="365" t="s">
        <v>562</v>
      </c>
      <c r="H253" s="380">
        <v>187</v>
      </c>
      <c r="I253" s="169"/>
      <c r="J253" s="169"/>
    </row>
    <row r="254" spans="1:10" s="16" customFormat="1" ht="49.5" customHeight="1" x14ac:dyDescent="0.2">
      <c r="A254" s="271" t="s">
        <v>191</v>
      </c>
      <c r="B254" s="280" t="s">
        <v>148</v>
      </c>
      <c r="C254" s="282" t="s">
        <v>386</v>
      </c>
      <c r="D254" s="357" t="s">
        <v>389</v>
      </c>
      <c r="E254" s="357" t="s">
        <v>401</v>
      </c>
      <c r="F254" s="364" t="s">
        <v>74</v>
      </c>
      <c r="G254" s="365" t="s">
        <v>563</v>
      </c>
      <c r="H254" s="380">
        <v>187</v>
      </c>
      <c r="I254" s="169"/>
      <c r="J254" s="169"/>
    </row>
    <row r="255" spans="1:10" s="16" customFormat="1" ht="49.5" customHeight="1" x14ac:dyDescent="0.2">
      <c r="A255" s="271" t="s">
        <v>191</v>
      </c>
      <c r="B255" s="280" t="s">
        <v>148</v>
      </c>
      <c r="C255" s="282" t="s">
        <v>386</v>
      </c>
      <c r="D255" s="357" t="s">
        <v>389</v>
      </c>
      <c r="E255" s="357" t="s">
        <v>401</v>
      </c>
      <c r="F255" s="364" t="s">
        <v>74</v>
      </c>
      <c r="G255" s="365" t="s">
        <v>564</v>
      </c>
      <c r="H255" s="380">
        <v>187</v>
      </c>
      <c r="I255" s="169"/>
      <c r="J255" s="169"/>
    </row>
    <row r="256" spans="1:10" s="16" customFormat="1" ht="49.5" customHeight="1" x14ac:dyDescent="0.2">
      <c r="A256" s="271" t="s">
        <v>191</v>
      </c>
      <c r="B256" s="280" t="s">
        <v>148</v>
      </c>
      <c r="C256" s="282" t="s">
        <v>386</v>
      </c>
      <c r="D256" s="357" t="s">
        <v>389</v>
      </c>
      <c r="E256" s="357" t="s">
        <v>401</v>
      </c>
      <c r="F256" s="364" t="s">
        <v>74</v>
      </c>
      <c r="G256" s="365" t="s">
        <v>565</v>
      </c>
      <c r="H256" s="380">
        <v>187</v>
      </c>
      <c r="I256" s="169"/>
      <c r="J256" s="169"/>
    </row>
    <row r="257" spans="1:10" s="16" customFormat="1" ht="49.5" customHeight="1" x14ac:dyDescent="0.2">
      <c r="A257" s="271" t="s">
        <v>191</v>
      </c>
      <c r="B257" s="280" t="s">
        <v>148</v>
      </c>
      <c r="C257" s="282" t="s">
        <v>386</v>
      </c>
      <c r="D257" s="357" t="s">
        <v>389</v>
      </c>
      <c r="E257" s="357" t="s">
        <v>401</v>
      </c>
      <c r="F257" s="364" t="s">
        <v>72</v>
      </c>
      <c r="G257" s="365" t="s">
        <v>570</v>
      </c>
      <c r="H257" s="380">
        <v>187</v>
      </c>
      <c r="I257" s="169"/>
      <c r="J257" s="169"/>
    </row>
    <row r="258" spans="1:10" s="16" customFormat="1" ht="49.5" customHeight="1" x14ac:dyDescent="0.2">
      <c r="A258" s="271" t="s">
        <v>191</v>
      </c>
      <c r="B258" s="280" t="s">
        <v>148</v>
      </c>
      <c r="C258" s="282" t="s">
        <v>386</v>
      </c>
      <c r="D258" s="357" t="s">
        <v>389</v>
      </c>
      <c r="E258" s="357" t="s">
        <v>401</v>
      </c>
      <c r="F258" s="364" t="s">
        <v>79</v>
      </c>
      <c r="G258" s="365" t="s">
        <v>572</v>
      </c>
      <c r="H258" s="380">
        <v>187</v>
      </c>
      <c r="I258" s="169"/>
      <c r="J258" s="169"/>
    </row>
    <row r="259" spans="1:10" s="16" customFormat="1" ht="49.5" customHeight="1" x14ac:dyDescent="0.2">
      <c r="A259" s="271" t="s">
        <v>191</v>
      </c>
      <c r="B259" s="280" t="s">
        <v>148</v>
      </c>
      <c r="C259" s="282" t="s">
        <v>386</v>
      </c>
      <c r="D259" s="357" t="s">
        <v>389</v>
      </c>
      <c r="E259" s="357" t="s">
        <v>401</v>
      </c>
      <c r="F259" s="364" t="s">
        <v>131</v>
      </c>
      <c r="G259" s="365" t="s">
        <v>581</v>
      </c>
      <c r="H259" s="380">
        <v>187</v>
      </c>
      <c r="I259" s="169"/>
      <c r="J259" s="169"/>
    </row>
    <row r="260" spans="1:10" s="16" customFormat="1" ht="49.5" customHeight="1" x14ac:dyDescent="0.2">
      <c r="A260" s="271" t="s">
        <v>191</v>
      </c>
      <c r="B260" s="280" t="s">
        <v>148</v>
      </c>
      <c r="C260" s="282" t="s">
        <v>386</v>
      </c>
      <c r="D260" s="357" t="s">
        <v>389</v>
      </c>
      <c r="E260" s="357" t="s">
        <v>401</v>
      </c>
      <c r="F260" s="364" t="s">
        <v>131</v>
      </c>
      <c r="G260" s="365" t="s">
        <v>583</v>
      </c>
      <c r="H260" s="380">
        <v>187</v>
      </c>
      <c r="I260" s="169"/>
      <c r="J260" s="169"/>
    </row>
    <row r="261" spans="1:10" s="16" customFormat="1" ht="49.5" customHeight="1" x14ac:dyDescent="0.2">
      <c r="A261" s="271" t="s">
        <v>191</v>
      </c>
      <c r="B261" s="280" t="s">
        <v>148</v>
      </c>
      <c r="C261" s="282" t="s">
        <v>386</v>
      </c>
      <c r="D261" s="357" t="s">
        <v>389</v>
      </c>
      <c r="E261" s="357" t="s">
        <v>401</v>
      </c>
      <c r="F261" s="364" t="s">
        <v>131</v>
      </c>
      <c r="G261" s="365" t="s">
        <v>589</v>
      </c>
      <c r="H261" s="380">
        <v>187</v>
      </c>
      <c r="I261" s="169"/>
      <c r="J261" s="169"/>
    </row>
    <row r="262" spans="1:10" s="16" customFormat="1" ht="49.5" customHeight="1" x14ac:dyDescent="0.2">
      <c r="A262" s="271" t="s">
        <v>191</v>
      </c>
      <c r="B262" s="280" t="s">
        <v>148</v>
      </c>
      <c r="C262" s="282" t="s">
        <v>386</v>
      </c>
      <c r="D262" s="357" t="s">
        <v>389</v>
      </c>
      <c r="E262" s="357" t="s">
        <v>401</v>
      </c>
      <c r="F262" s="364" t="s">
        <v>131</v>
      </c>
      <c r="G262" s="365" t="s">
        <v>590</v>
      </c>
      <c r="H262" s="380">
        <v>187</v>
      </c>
      <c r="I262" s="169"/>
      <c r="J262" s="169"/>
    </row>
    <row r="263" spans="1:10" s="16" customFormat="1" ht="49.5" customHeight="1" x14ac:dyDescent="0.2">
      <c r="A263" s="271" t="s">
        <v>191</v>
      </c>
      <c r="B263" s="280" t="s">
        <v>148</v>
      </c>
      <c r="C263" s="282" t="s">
        <v>386</v>
      </c>
      <c r="D263" s="357" t="s">
        <v>389</v>
      </c>
      <c r="E263" s="357" t="s">
        <v>401</v>
      </c>
      <c r="F263" s="364" t="s">
        <v>131</v>
      </c>
      <c r="G263" s="365" t="s">
        <v>607</v>
      </c>
      <c r="H263" s="380">
        <v>187</v>
      </c>
      <c r="I263" s="169"/>
      <c r="J263" s="169"/>
    </row>
    <row r="264" spans="1:10" s="16" customFormat="1" ht="49.5" customHeight="1" x14ac:dyDescent="0.2">
      <c r="A264" s="271" t="s">
        <v>191</v>
      </c>
      <c r="B264" s="280" t="s">
        <v>148</v>
      </c>
      <c r="C264" s="282" t="s">
        <v>386</v>
      </c>
      <c r="D264" s="357" t="s">
        <v>389</v>
      </c>
      <c r="E264" s="357" t="s">
        <v>401</v>
      </c>
      <c r="F264" s="364" t="s">
        <v>131</v>
      </c>
      <c r="G264" s="365" t="s">
        <v>608</v>
      </c>
      <c r="H264" s="380">
        <v>187</v>
      </c>
      <c r="I264" s="169"/>
      <c r="J264" s="169"/>
    </row>
    <row r="265" spans="1:10" s="16" customFormat="1" ht="49.5" customHeight="1" x14ac:dyDescent="0.2">
      <c r="A265" s="271" t="s">
        <v>191</v>
      </c>
      <c r="B265" s="280" t="s">
        <v>148</v>
      </c>
      <c r="C265" s="282" t="s">
        <v>386</v>
      </c>
      <c r="D265" s="357" t="s">
        <v>389</v>
      </c>
      <c r="E265" s="357" t="s">
        <v>401</v>
      </c>
      <c r="F265" s="364" t="s">
        <v>131</v>
      </c>
      <c r="G265" s="365" t="s">
        <v>609</v>
      </c>
      <c r="H265" s="380">
        <v>187</v>
      </c>
      <c r="I265" s="169"/>
      <c r="J265" s="169"/>
    </row>
    <row r="266" spans="1:10" s="16" customFormat="1" ht="53.25" customHeight="1" x14ac:dyDescent="0.2">
      <c r="A266" s="271" t="s">
        <v>191</v>
      </c>
      <c r="B266" s="280" t="s">
        <v>148</v>
      </c>
      <c r="C266" s="282" t="s">
        <v>386</v>
      </c>
      <c r="D266" s="357" t="s">
        <v>389</v>
      </c>
      <c r="E266" s="357" t="s">
        <v>401</v>
      </c>
      <c r="F266" s="364" t="s">
        <v>16</v>
      </c>
      <c r="G266" s="365" t="s">
        <v>613</v>
      </c>
      <c r="H266" s="380">
        <v>187</v>
      </c>
      <c r="I266" s="23"/>
      <c r="J266" s="23"/>
    </row>
    <row r="267" spans="1:10" s="16" customFormat="1" ht="53.25" customHeight="1" x14ac:dyDescent="0.2">
      <c r="A267" s="271" t="s">
        <v>191</v>
      </c>
      <c r="B267" s="280" t="s">
        <v>148</v>
      </c>
      <c r="C267" s="282" t="s">
        <v>386</v>
      </c>
      <c r="D267" s="357" t="s">
        <v>389</v>
      </c>
      <c r="E267" s="357" t="s">
        <v>401</v>
      </c>
      <c r="F267" s="364" t="s">
        <v>71</v>
      </c>
      <c r="G267" s="365" t="s">
        <v>617</v>
      </c>
      <c r="H267" s="380">
        <v>187</v>
      </c>
      <c r="I267" s="23"/>
      <c r="J267" s="23"/>
    </row>
    <row r="268" spans="1:10" s="16" customFormat="1" ht="53.25" customHeight="1" x14ac:dyDescent="0.2">
      <c r="A268" s="271" t="s">
        <v>191</v>
      </c>
      <c r="B268" s="280" t="s">
        <v>148</v>
      </c>
      <c r="C268" s="282" t="s">
        <v>386</v>
      </c>
      <c r="D268" s="357" t="s">
        <v>389</v>
      </c>
      <c r="E268" s="357" t="s">
        <v>401</v>
      </c>
      <c r="F268" s="364" t="s">
        <v>71</v>
      </c>
      <c r="G268" s="365" t="s">
        <v>618</v>
      </c>
      <c r="H268" s="380">
        <v>187</v>
      </c>
      <c r="I268" s="23"/>
      <c r="J268" s="23"/>
    </row>
    <row r="269" spans="1:10" s="16" customFormat="1" ht="53.25" customHeight="1" x14ac:dyDescent="0.2">
      <c r="A269" s="271" t="s">
        <v>191</v>
      </c>
      <c r="B269" s="280" t="s">
        <v>148</v>
      </c>
      <c r="C269" s="282" t="s">
        <v>386</v>
      </c>
      <c r="D269" s="357" t="s">
        <v>389</v>
      </c>
      <c r="E269" s="357" t="s">
        <v>769</v>
      </c>
      <c r="F269" s="364" t="s">
        <v>75</v>
      </c>
      <c r="G269" s="365" t="s">
        <v>571</v>
      </c>
      <c r="H269" s="380">
        <v>187</v>
      </c>
      <c r="I269" s="169"/>
      <c r="J269" s="169"/>
    </row>
    <row r="270" spans="1:10" s="16" customFormat="1" ht="53.25" customHeight="1" x14ac:dyDescent="0.2">
      <c r="A270" s="271" t="s">
        <v>190</v>
      </c>
      <c r="B270" s="280" t="s">
        <v>63</v>
      </c>
      <c r="C270" s="282" t="s">
        <v>386</v>
      </c>
      <c r="D270" s="357" t="s">
        <v>389</v>
      </c>
      <c r="E270" s="357" t="s">
        <v>769</v>
      </c>
      <c r="F270" s="364" t="s">
        <v>218</v>
      </c>
      <c r="G270" s="365" t="s">
        <v>627</v>
      </c>
      <c r="H270" s="380">
        <v>187</v>
      </c>
      <c r="I270" s="169"/>
      <c r="J270" s="169"/>
    </row>
    <row r="271" spans="1:10" s="16" customFormat="1" ht="68.25" customHeight="1" x14ac:dyDescent="0.2">
      <c r="A271" s="271" t="s">
        <v>190</v>
      </c>
      <c r="B271" s="280" t="s">
        <v>63</v>
      </c>
      <c r="C271" s="282" t="s">
        <v>386</v>
      </c>
      <c r="D271" s="357" t="s">
        <v>389</v>
      </c>
      <c r="E271" s="357" t="s">
        <v>769</v>
      </c>
      <c r="F271" s="364" t="s">
        <v>220</v>
      </c>
      <c r="G271" s="365" t="s">
        <v>776</v>
      </c>
      <c r="H271" s="380">
        <v>187</v>
      </c>
      <c r="I271" s="169"/>
      <c r="J271" s="169"/>
    </row>
    <row r="272" spans="1:10" s="16" customFormat="1" ht="53.25" customHeight="1" x14ac:dyDescent="0.2">
      <c r="A272" s="271" t="s">
        <v>190</v>
      </c>
      <c r="B272" s="280" t="s">
        <v>63</v>
      </c>
      <c r="C272" s="282" t="s">
        <v>386</v>
      </c>
      <c r="D272" s="357" t="s">
        <v>389</v>
      </c>
      <c r="E272" s="357" t="s">
        <v>769</v>
      </c>
      <c r="F272" s="364" t="s">
        <v>221</v>
      </c>
      <c r="G272" s="365" t="s">
        <v>628</v>
      </c>
      <c r="H272" s="380">
        <v>187</v>
      </c>
      <c r="I272" s="169"/>
      <c r="J272" s="169"/>
    </row>
    <row r="273" spans="1:10" s="16" customFormat="1" ht="53.25" customHeight="1" x14ac:dyDescent="0.2">
      <c r="A273" s="271" t="s">
        <v>190</v>
      </c>
      <c r="B273" s="280" t="s">
        <v>63</v>
      </c>
      <c r="C273" s="282" t="s">
        <v>386</v>
      </c>
      <c r="D273" s="357" t="s">
        <v>389</v>
      </c>
      <c r="E273" s="357" t="s">
        <v>770</v>
      </c>
      <c r="F273" s="364" t="s">
        <v>74</v>
      </c>
      <c r="G273" s="365" t="s">
        <v>808</v>
      </c>
      <c r="H273" s="380">
        <v>187</v>
      </c>
      <c r="I273" s="169"/>
      <c r="J273" s="169"/>
    </row>
    <row r="274" spans="1:10" s="16" customFormat="1" ht="53.25" customHeight="1" x14ac:dyDescent="0.2">
      <c r="A274" s="271" t="s">
        <v>190</v>
      </c>
      <c r="B274" s="280" t="s">
        <v>63</v>
      </c>
      <c r="C274" s="282" t="s">
        <v>386</v>
      </c>
      <c r="D274" s="357" t="s">
        <v>389</v>
      </c>
      <c r="E274" s="357" t="s">
        <v>393</v>
      </c>
      <c r="F274" s="364" t="s">
        <v>71</v>
      </c>
      <c r="G274" s="365" t="s">
        <v>809</v>
      </c>
      <c r="H274" s="380">
        <v>187</v>
      </c>
      <c r="I274" s="169"/>
      <c r="J274" s="169"/>
    </row>
    <row r="275" spans="1:10" s="16" customFormat="1" ht="53.25" customHeight="1" x14ac:dyDescent="0.2">
      <c r="A275" s="271" t="s">
        <v>190</v>
      </c>
      <c r="B275" s="280" t="s">
        <v>63</v>
      </c>
      <c r="C275" s="282" t="s">
        <v>386</v>
      </c>
      <c r="D275" s="357" t="s">
        <v>389</v>
      </c>
      <c r="E275" s="357" t="s">
        <v>773</v>
      </c>
      <c r="F275" s="364" t="s">
        <v>16</v>
      </c>
      <c r="G275" s="365" t="s">
        <v>629</v>
      </c>
      <c r="H275" s="380">
        <v>187</v>
      </c>
      <c r="I275" s="169"/>
      <c r="J275" s="169"/>
    </row>
    <row r="276" spans="1:10" s="16" customFormat="1" ht="53.25" customHeight="1" x14ac:dyDescent="0.2">
      <c r="A276" s="271" t="s">
        <v>190</v>
      </c>
      <c r="B276" s="280" t="s">
        <v>63</v>
      </c>
      <c r="C276" s="282" t="s">
        <v>386</v>
      </c>
      <c r="D276" s="357" t="s">
        <v>389</v>
      </c>
      <c r="E276" s="357" t="s">
        <v>394</v>
      </c>
      <c r="F276" s="364" t="s">
        <v>72</v>
      </c>
      <c r="G276" s="365" t="s">
        <v>810</v>
      </c>
      <c r="H276" s="380">
        <v>187</v>
      </c>
      <c r="I276" s="169"/>
      <c r="J276" s="169"/>
    </row>
    <row r="277" spans="1:10" s="16" customFormat="1" ht="53.25" customHeight="1" x14ac:dyDescent="0.2">
      <c r="A277" s="271" t="s">
        <v>190</v>
      </c>
      <c r="B277" s="280" t="s">
        <v>63</v>
      </c>
      <c r="C277" s="282" t="s">
        <v>386</v>
      </c>
      <c r="D277" s="357" t="s">
        <v>389</v>
      </c>
      <c r="E277" s="357" t="s">
        <v>769</v>
      </c>
      <c r="F277" s="364" t="s">
        <v>222</v>
      </c>
      <c r="G277" s="365" t="s">
        <v>630</v>
      </c>
      <c r="H277" s="380">
        <v>187</v>
      </c>
      <c r="I277" s="169"/>
      <c r="J277" s="169"/>
    </row>
    <row r="278" spans="1:10" s="16" customFormat="1" ht="53.25" customHeight="1" x14ac:dyDescent="0.2">
      <c r="A278" s="271" t="s">
        <v>190</v>
      </c>
      <c r="B278" s="280" t="s">
        <v>63</v>
      </c>
      <c r="C278" s="282" t="s">
        <v>386</v>
      </c>
      <c r="D278" s="357" t="s">
        <v>389</v>
      </c>
      <c r="E278" s="357" t="s">
        <v>769</v>
      </c>
      <c r="F278" s="364" t="s">
        <v>223</v>
      </c>
      <c r="G278" s="365" t="s">
        <v>811</v>
      </c>
      <c r="H278" s="380">
        <v>187</v>
      </c>
      <c r="I278" s="169"/>
      <c r="J278" s="169"/>
    </row>
    <row r="279" spans="1:10" s="16" customFormat="1" ht="53.25" customHeight="1" x14ac:dyDescent="0.2">
      <c r="A279" s="271" t="s">
        <v>190</v>
      </c>
      <c r="B279" s="280" t="s">
        <v>63</v>
      </c>
      <c r="C279" s="282" t="s">
        <v>386</v>
      </c>
      <c r="D279" s="357" t="s">
        <v>389</v>
      </c>
      <c r="E279" s="357" t="s">
        <v>769</v>
      </c>
      <c r="F279" s="364" t="s">
        <v>224</v>
      </c>
      <c r="G279" s="365" t="s">
        <v>631</v>
      </c>
      <c r="H279" s="380">
        <v>187</v>
      </c>
      <c r="I279" s="169"/>
      <c r="J279" s="169"/>
    </row>
    <row r="280" spans="1:10" s="16" customFormat="1" ht="53.25" customHeight="1" x14ac:dyDescent="0.2">
      <c r="A280" s="271" t="s">
        <v>190</v>
      </c>
      <c r="B280" s="280" t="s">
        <v>63</v>
      </c>
      <c r="C280" s="282" t="s">
        <v>386</v>
      </c>
      <c r="D280" s="357" t="s">
        <v>389</v>
      </c>
      <c r="E280" s="357" t="s">
        <v>769</v>
      </c>
      <c r="F280" s="364" t="s">
        <v>225</v>
      </c>
      <c r="G280" s="365" t="s">
        <v>632</v>
      </c>
      <c r="H280" s="380">
        <v>187</v>
      </c>
      <c r="I280" s="169"/>
      <c r="J280" s="169"/>
    </row>
    <row r="281" spans="1:10" s="16" customFormat="1" ht="53.25" customHeight="1" x14ac:dyDescent="0.2">
      <c r="A281" s="271" t="s">
        <v>190</v>
      </c>
      <c r="B281" s="280" t="s">
        <v>63</v>
      </c>
      <c r="C281" s="282" t="s">
        <v>386</v>
      </c>
      <c r="D281" s="357" t="s">
        <v>389</v>
      </c>
      <c r="E281" s="357" t="s">
        <v>769</v>
      </c>
      <c r="F281" s="364" t="s">
        <v>219</v>
      </c>
      <c r="G281" s="365" t="s">
        <v>812</v>
      </c>
      <c r="H281" s="380">
        <v>187</v>
      </c>
      <c r="I281" s="169"/>
      <c r="J281" s="169"/>
    </row>
    <row r="282" spans="1:10" s="16" customFormat="1" ht="28.5" customHeight="1" x14ac:dyDescent="0.2">
      <c r="A282" s="271" t="s">
        <v>189</v>
      </c>
      <c r="B282" s="280" t="s">
        <v>64</v>
      </c>
      <c r="C282" s="282" t="s">
        <v>386</v>
      </c>
      <c r="D282" s="357" t="s">
        <v>389</v>
      </c>
      <c r="E282" s="357" t="s">
        <v>771</v>
      </c>
      <c r="F282" s="364" t="s">
        <v>197</v>
      </c>
      <c r="G282" s="365" t="s">
        <v>660</v>
      </c>
      <c r="H282" s="380">
        <v>187</v>
      </c>
      <c r="I282" s="169"/>
      <c r="J282" s="169"/>
    </row>
    <row r="283" spans="1:10" s="16" customFormat="1" ht="28.5" customHeight="1" x14ac:dyDescent="0.2">
      <c r="A283" s="271" t="s">
        <v>189</v>
      </c>
      <c r="B283" s="280" t="s">
        <v>64</v>
      </c>
      <c r="C283" s="282" t="s">
        <v>386</v>
      </c>
      <c r="D283" s="357" t="s">
        <v>389</v>
      </c>
      <c r="E283" s="357" t="s">
        <v>769</v>
      </c>
      <c r="F283" s="364" t="s">
        <v>295</v>
      </c>
      <c r="G283" s="365" t="s">
        <v>661</v>
      </c>
      <c r="H283" s="380">
        <v>187</v>
      </c>
      <c r="I283" s="169"/>
      <c r="J283" s="169"/>
    </row>
    <row r="284" spans="1:10" s="16" customFormat="1" ht="42" x14ac:dyDescent="0.2">
      <c r="A284" s="271" t="s">
        <v>189</v>
      </c>
      <c r="B284" s="280" t="s">
        <v>64</v>
      </c>
      <c r="C284" s="282" t="s">
        <v>386</v>
      </c>
      <c r="D284" s="357" t="s">
        <v>389</v>
      </c>
      <c r="E284" s="357" t="s">
        <v>769</v>
      </c>
      <c r="F284" s="364" t="s">
        <v>251</v>
      </c>
      <c r="G284" s="365" t="s">
        <v>662</v>
      </c>
      <c r="H284" s="380">
        <v>187</v>
      </c>
      <c r="I284" s="169"/>
      <c r="J284" s="169"/>
    </row>
    <row r="285" spans="1:10" s="16" customFormat="1" ht="42" x14ac:dyDescent="0.2">
      <c r="A285" s="271" t="s">
        <v>189</v>
      </c>
      <c r="B285" s="280" t="s">
        <v>64</v>
      </c>
      <c r="C285" s="282" t="s">
        <v>386</v>
      </c>
      <c r="D285" s="357" t="s">
        <v>389</v>
      </c>
      <c r="E285" s="357" t="s">
        <v>769</v>
      </c>
      <c r="F285" s="364" t="s">
        <v>252</v>
      </c>
      <c r="G285" s="365" t="s">
        <v>663</v>
      </c>
      <c r="H285" s="380">
        <v>187</v>
      </c>
      <c r="I285" s="169"/>
      <c r="J285" s="169"/>
    </row>
    <row r="286" spans="1:10" s="16" customFormat="1" ht="42" x14ac:dyDescent="0.2">
      <c r="A286" s="271" t="s">
        <v>189</v>
      </c>
      <c r="B286" s="280" t="s">
        <v>64</v>
      </c>
      <c r="C286" s="282" t="s">
        <v>386</v>
      </c>
      <c r="D286" s="357" t="s">
        <v>389</v>
      </c>
      <c r="E286" s="357" t="s">
        <v>769</v>
      </c>
      <c r="F286" s="364" t="s">
        <v>253</v>
      </c>
      <c r="G286" s="365" t="s">
        <v>664</v>
      </c>
      <c r="H286" s="380">
        <v>187</v>
      </c>
      <c r="I286" s="169"/>
      <c r="J286" s="169"/>
    </row>
    <row r="287" spans="1:10" s="16" customFormat="1" ht="48.75" customHeight="1" x14ac:dyDescent="0.2">
      <c r="A287" s="271" t="s">
        <v>189</v>
      </c>
      <c r="B287" s="280" t="s">
        <v>64</v>
      </c>
      <c r="C287" s="282" t="s">
        <v>386</v>
      </c>
      <c r="D287" s="357" t="s">
        <v>389</v>
      </c>
      <c r="E287" s="357" t="s">
        <v>393</v>
      </c>
      <c r="F287" s="364" t="s">
        <v>73</v>
      </c>
      <c r="G287" s="365" t="s">
        <v>666</v>
      </c>
      <c r="H287" s="380">
        <v>187</v>
      </c>
      <c r="I287" s="169"/>
      <c r="J287" s="169"/>
    </row>
    <row r="288" spans="1:10" s="16" customFormat="1" ht="42" x14ac:dyDescent="0.2">
      <c r="A288" s="271" t="s">
        <v>187</v>
      </c>
      <c r="B288" s="280" t="s">
        <v>154</v>
      </c>
      <c r="C288" s="282" t="s">
        <v>386</v>
      </c>
      <c r="D288" s="357" t="s">
        <v>389</v>
      </c>
      <c r="E288" s="357" t="s">
        <v>773</v>
      </c>
      <c r="F288" s="364" t="s">
        <v>16</v>
      </c>
      <c r="G288" s="365" t="s">
        <v>763</v>
      </c>
      <c r="H288" s="380">
        <v>187</v>
      </c>
      <c r="I288" s="169"/>
      <c r="J288" s="169"/>
    </row>
    <row r="289" spans="1:10" s="16" customFormat="1" ht="48" customHeight="1" x14ac:dyDescent="0.2">
      <c r="A289" s="271" t="s">
        <v>189</v>
      </c>
      <c r="B289" s="280" t="s">
        <v>64</v>
      </c>
      <c r="C289" s="282" t="s">
        <v>386</v>
      </c>
      <c r="D289" s="357" t="s">
        <v>389</v>
      </c>
      <c r="E289" s="357" t="s">
        <v>394</v>
      </c>
      <c r="F289" s="364" t="s">
        <v>72</v>
      </c>
      <c r="G289" s="365" t="s">
        <v>667</v>
      </c>
      <c r="H289" s="380">
        <v>187</v>
      </c>
      <c r="I289" s="169"/>
      <c r="J289" s="169"/>
    </row>
    <row r="290" spans="1:10" s="16" customFormat="1" ht="42" x14ac:dyDescent="0.2">
      <c r="A290" s="271" t="s">
        <v>189</v>
      </c>
      <c r="B290" s="280" t="s">
        <v>64</v>
      </c>
      <c r="C290" s="282" t="s">
        <v>386</v>
      </c>
      <c r="D290" s="357" t="s">
        <v>389</v>
      </c>
      <c r="E290" s="357" t="s">
        <v>769</v>
      </c>
      <c r="F290" s="364" t="s">
        <v>255</v>
      </c>
      <c r="G290" s="365" t="s">
        <v>668</v>
      </c>
      <c r="H290" s="380">
        <v>187</v>
      </c>
      <c r="I290" s="169"/>
      <c r="J290" s="169"/>
    </row>
    <row r="291" spans="1:10" s="16" customFormat="1" ht="30.75" customHeight="1" x14ac:dyDescent="0.2">
      <c r="A291" s="271" t="s">
        <v>189</v>
      </c>
      <c r="B291" s="280" t="s">
        <v>64</v>
      </c>
      <c r="C291" s="282" t="s">
        <v>386</v>
      </c>
      <c r="D291" s="357" t="s">
        <v>389</v>
      </c>
      <c r="E291" s="357" t="s">
        <v>769</v>
      </c>
      <c r="F291" s="364" t="s">
        <v>256</v>
      </c>
      <c r="G291" s="365" t="s">
        <v>669</v>
      </c>
      <c r="H291" s="380">
        <v>187</v>
      </c>
      <c r="I291" s="169"/>
      <c r="J291" s="169"/>
    </row>
    <row r="292" spans="1:10" s="16" customFormat="1" ht="42" x14ac:dyDescent="0.2">
      <c r="A292" s="271" t="s">
        <v>189</v>
      </c>
      <c r="B292" s="280" t="s">
        <v>64</v>
      </c>
      <c r="C292" s="282" t="s">
        <v>386</v>
      </c>
      <c r="D292" s="357" t="s">
        <v>389</v>
      </c>
      <c r="E292" s="357" t="s">
        <v>769</v>
      </c>
      <c r="F292" s="364" t="s">
        <v>286</v>
      </c>
      <c r="G292" s="365" t="s">
        <v>670</v>
      </c>
      <c r="H292" s="380">
        <v>187</v>
      </c>
      <c r="I292" s="169"/>
      <c r="J292" s="169"/>
    </row>
    <row r="293" spans="1:10" s="16" customFormat="1" ht="45" customHeight="1" x14ac:dyDescent="0.2">
      <c r="A293" s="271" t="s">
        <v>189</v>
      </c>
      <c r="B293" s="280" t="s">
        <v>64</v>
      </c>
      <c r="C293" s="282" t="s">
        <v>386</v>
      </c>
      <c r="D293" s="357" t="s">
        <v>389</v>
      </c>
      <c r="E293" s="357" t="s">
        <v>769</v>
      </c>
      <c r="F293" s="364" t="s">
        <v>286</v>
      </c>
      <c r="G293" s="365" t="s">
        <v>673</v>
      </c>
      <c r="H293" s="380">
        <v>187</v>
      </c>
      <c r="I293" s="169"/>
      <c r="J293" s="169"/>
    </row>
    <row r="294" spans="1:10" s="16" customFormat="1" ht="42" x14ac:dyDescent="0.2">
      <c r="A294" s="271" t="s">
        <v>189</v>
      </c>
      <c r="B294" s="280" t="s">
        <v>64</v>
      </c>
      <c r="C294" s="282" t="s">
        <v>386</v>
      </c>
      <c r="D294" s="357" t="s">
        <v>389</v>
      </c>
      <c r="E294" s="357" t="s">
        <v>769</v>
      </c>
      <c r="F294" s="364" t="s">
        <v>286</v>
      </c>
      <c r="G294" s="365" t="s">
        <v>674</v>
      </c>
      <c r="H294" s="380">
        <v>187</v>
      </c>
      <c r="I294" s="169"/>
      <c r="J294" s="169"/>
    </row>
    <row r="295" spans="1:10" s="16" customFormat="1" ht="42" x14ac:dyDescent="0.2">
      <c r="A295" s="271" t="s">
        <v>189</v>
      </c>
      <c r="B295" s="280" t="s">
        <v>64</v>
      </c>
      <c r="C295" s="282" t="s">
        <v>386</v>
      </c>
      <c r="D295" s="357" t="s">
        <v>389</v>
      </c>
      <c r="E295" s="357" t="s">
        <v>769</v>
      </c>
      <c r="F295" s="364" t="s">
        <v>286</v>
      </c>
      <c r="G295" s="365" t="s">
        <v>675</v>
      </c>
      <c r="H295" s="380">
        <v>187</v>
      </c>
      <c r="I295" s="169"/>
      <c r="J295" s="169"/>
    </row>
    <row r="296" spans="1:10" s="16" customFormat="1" ht="42" x14ac:dyDescent="0.2">
      <c r="A296" s="271" t="s">
        <v>189</v>
      </c>
      <c r="B296" s="280" t="s">
        <v>64</v>
      </c>
      <c r="C296" s="282" t="s">
        <v>386</v>
      </c>
      <c r="D296" s="357" t="s">
        <v>389</v>
      </c>
      <c r="E296" s="357" t="s">
        <v>769</v>
      </c>
      <c r="F296" s="364" t="s">
        <v>286</v>
      </c>
      <c r="G296" s="365" t="s">
        <v>676</v>
      </c>
      <c r="H296" s="380">
        <v>187</v>
      </c>
      <c r="I296" s="169"/>
      <c r="J296" s="169"/>
    </row>
    <row r="297" spans="1:10" s="16" customFormat="1" ht="45.75" customHeight="1" x14ac:dyDescent="0.2">
      <c r="A297" s="271" t="s">
        <v>189</v>
      </c>
      <c r="B297" s="280" t="s">
        <v>64</v>
      </c>
      <c r="C297" s="282" t="s">
        <v>386</v>
      </c>
      <c r="D297" s="357" t="s">
        <v>389</v>
      </c>
      <c r="E297" s="357" t="s">
        <v>769</v>
      </c>
      <c r="F297" s="364" t="s">
        <v>286</v>
      </c>
      <c r="G297" s="365" t="s">
        <v>677</v>
      </c>
      <c r="H297" s="380">
        <v>187</v>
      </c>
      <c r="I297" s="169"/>
      <c r="J297" s="169"/>
    </row>
    <row r="298" spans="1:10" s="16" customFormat="1" ht="25.5" customHeight="1" x14ac:dyDescent="0.2">
      <c r="A298" s="271" t="s">
        <v>189</v>
      </c>
      <c r="B298" s="280" t="s">
        <v>64</v>
      </c>
      <c r="C298" s="282" t="s">
        <v>386</v>
      </c>
      <c r="D298" s="357" t="s">
        <v>389</v>
      </c>
      <c r="E298" s="357" t="s">
        <v>769</v>
      </c>
      <c r="F298" s="364" t="s">
        <v>286</v>
      </c>
      <c r="G298" s="365" t="s">
        <v>678</v>
      </c>
      <c r="H298" s="380">
        <v>187</v>
      </c>
      <c r="I298" s="169"/>
      <c r="J298" s="169"/>
    </row>
    <row r="299" spans="1:10" s="16" customFormat="1" ht="48.75" customHeight="1" x14ac:dyDescent="0.2">
      <c r="A299" s="271" t="s">
        <v>189</v>
      </c>
      <c r="B299" s="280" t="s">
        <v>61</v>
      </c>
      <c r="C299" s="282" t="s">
        <v>386</v>
      </c>
      <c r="D299" s="357" t="s">
        <v>389</v>
      </c>
      <c r="E299" s="357" t="s">
        <v>769</v>
      </c>
      <c r="F299" s="364" t="s">
        <v>336</v>
      </c>
      <c r="G299" s="365" t="s">
        <v>807</v>
      </c>
      <c r="H299" s="380">
        <v>187</v>
      </c>
      <c r="I299" s="169"/>
      <c r="J299" s="169"/>
    </row>
    <row r="300" spans="1:10" s="16" customFormat="1" ht="48.75" customHeight="1" x14ac:dyDescent="0.2">
      <c r="A300" s="271" t="s">
        <v>189</v>
      </c>
      <c r="B300" s="280" t="s">
        <v>61</v>
      </c>
      <c r="C300" s="282" t="s">
        <v>386</v>
      </c>
      <c r="D300" s="357" t="s">
        <v>389</v>
      </c>
      <c r="E300" s="357" t="s">
        <v>769</v>
      </c>
      <c r="F300" s="364" t="s">
        <v>336</v>
      </c>
      <c r="G300" s="365" t="s">
        <v>444</v>
      </c>
      <c r="H300" s="380">
        <v>187</v>
      </c>
      <c r="I300" s="169"/>
      <c r="J300" s="169"/>
    </row>
    <row r="301" spans="1:10" s="16" customFormat="1" ht="42" x14ac:dyDescent="0.2">
      <c r="A301" s="271" t="s">
        <v>189</v>
      </c>
      <c r="B301" s="280" t="s">
        <v>64</v>
      </c>
      <c r="C301" s="282" t="s">
        <v>386</v>
      </c>
      <c r="D301" s="357" t="s">
        <v>389</v>
      </c>
      <c r="E301" s="357" t="s">
        <v>769</v>
      </c>
      <c r="F301" s="364" t="s">
        <v>286</v>
      </c>
      <c r="G301" s="365" t="s">
        <v>679</v>
      </c>
      <c r="H301" s="380">
        <v>187</v>
      </c>
      <c r="I301" s="169"/>
      <c r="J301" s="169"/>
    </row>
    <row r="302" spans="1:10" s="16" customFormat="1" ht="48" customHeight="1" x14ac:dyDescent="0.2">
      <c r="A302" s="271" t="s">
        <v>189</v>
      </c>
      <c r="B302" s="280" t="s">
        <v>61</v>
      </c>
      <c r="C302" s="282" t="s">
        <v>386</v>
      </c>
      <c r="D302" s="357" t="s">
        <v>389</v>
      </c>
      <c r="E302" s="357" t="s">
        <v>769</v>
      </c>
      <c r="F302" s="364" t="s">
        <v>336</v>
      </c>
      <c r="G302" s="365" t="s">
        <v>445</v>
      </c>
      <c r="H302" s="380">
        <v>187</v>
      </c>
      <c r="I302" s="169"/>
      <c r="J302" s="169"/>
    </row>
    <row r="303" spans="1:10" s="16" customFormat="1" ht="48" customHeight="1" x14ac:dyDescent="0.2">
      <c r="A303" s="271" t="s">
        <v>189</v>
      </c>
      <c r="B303" s="280" t="s">
        <v>61</v>
      </c>
      <c r="C303" s="282" t="s">
        <v>386</v>
      </c>
      <c r="D303" s="357" t="s">
        <v>389</v>
      </c>
      <c r="E303" s="357" t="s">
        <v>769</v>
      </c>
      <c r="F303" s="364" t="s">
        <v>336</v>
      </c>
      <c r="G303" s="365" t="s">
        <v>446</v>
      </c>
      <c r="H303" s="380">
        <v>187</v>
      </c>
      <c r="I303" s="169"/>
      <c r="J303" s="169"/>
    </row>
    <row r="304" spans="1:10" s="16" customFormat="1" ht="48" customHeight="1" x14ac:dyDescent="0.2">
      <c r="A304" s="271" t="s">
        <v>189</v>
      </c>
      <c r="B304" s="280" t="s">
        <v>64</v>
      </c>
      <c r="C304" s="282" t="s">
        <v>386</v>
      </c>
      <c r="D304" s="357" t="s">
        <v>389</v>
      </c>
      <c r="E304" s="357" t="s">
        <v>769</v>
      </c>
      <c r="F304" s="364" t="s">
        <v>286</v>
      </c>
      <c r="G304" s="365" t="s">
        <v>680</v>
      </c>
      <c r="H304" s="380">
        <v>187</v>
      </c>
      <c r="I304" s="169"/>
      <c r="J304" s="169"/>
    </row>
    <row r="305" spans="1:10" s="16" customFormat="1" ht="48" customHeight="1" x14ac:dyDescent="0.2">
      <c r="A305" s="271" t="s">
        <v>189</v>
      </c>
      <c r="B305" s="280" t="s">
        <v>64</v>
      </c>
      <c r="C305" s="282" t="s">
        <v>386</v>
      </c>
      <c r="D305" s="357" t="s">
        <v>389</v>
      </c>
      <c r="E305" s="357" t="s">
        <v>769</v>
      </c>
      <c r="F305" s="364" t="s">
        <v>286</v>
      </c>
      <c r="G305" s="365" t="s">
        <v>681</v>
      </c>
      <c r="H305" s="380">
        <v>187</v>
      </c>
      <c r="I305" s="169"/>
      <c r="J305" s="169"/>
    </row>
    <row r="306" spans="1:10" s="16" customFormat="1" ht="48" customHeight="1" x14ac:dyDescent="0.2">
      <c r="A306" s="271" t="s">
        <v>189</v>
      </c>
      <c r="B306" s="280" t="s">
        <v>61</v>
      </c>
      <c r="C306" s="282" t="s">
        <v>386</v>
      </c>
      <c r="D306" s="357" t="s">
        <v>389</v>
      </c>
      <c r="E306" s="357" t="s">
        <v>769</v>
      </c>
      <c r="F306" s="364" t="s">
        <v>336</v>
      </c>
      <c r="G306" s="365" t="s">
        <v>447</v>
      </c>
      <c r="H306" s="380">
        <v>187</v>
      </c>
      <c r="I306" s="169"/>
      <c r="J306" s="169"/>
    </row>
    <row r="307" spans="1:10" s="16" customFormat="1" ht="47.25" customHeight="1" x14ac:dyDescent="0.2">
      <c r="A307" s="271" t="s">
        <v>189</v>
      </c>
      <c r="B307" s="280" t="s">
        <v>61</v>
      </c>
      <c r="C307" s="282" t="s">
        <v>386</v>
      </c>
      <c r="D307" s="357" t="s">
        <v>389</v>
      </c>
      <c r="E307" s="357" t="s">
        <v>769</v>
      </c>
      <c r="F307" s="364" t="s">
        <v>336</v>
      </c>
      <c r="G307" s="365" t="s">
        <v>448</v>
      </c>
      <c r="H307" s="380">
        <v>187</v>
      </c>
      <c r="I307" s="169"/>
      <c r="J307" s="169"/>
    </row>
    <row r="308" spans="1:10" s="16" customFormat="1" ht="47.25" customHeight="1" x14ac:dyDescent="0.2">
      <c r="A308" s="271" t="s">
        <v>189</v>
      </c>
      <c r="B308" s="280" t="s">
        <v>64</v>
      </c>
      <c r="C308" s="282" t="s">
        <v>386</v>
      </c>
      <c r="D308" s="357" t="s">
        <v>389</v>
      </c>
      <c r="E308" s="357" t="s">
        <v>769</v>
      </c>
      <c r="F308" s="364" t="s">
        <v>254</v>
      </c>
      <c r="G308" s="365" t="s">
        <v>665</v>
      </c>
      <c r="H308" s="380">
        <v>187</v>
      </c>
      <c r="I308" s="169"/>
      <c r="J308" s="169"/>
    </row>
    <row r="309" spans="1:10" s="16" customFormat="1" ht="30" customHeight="1" x14ac:dyDescent="0.2">
      <c r="A309" s="271" t="s">
        <v>189</v>
      </c>
      <c r="B309" s="280" t="s">
        <v>64</v>
      </c>
      <c r="C309" s="282" t="s">
        <v>386</v>
      </c>
      <c r="D309" s="357" t="s">
        <v>389</v>
      </c>
      <c r="E309" s="357" t="s">
        <v>401</v>
      </c>
      <c r="F309" s="364" t="s">
        <v>71</v>
      </c>
      <c r="G309" s="365" t="s">
        <v>671</v>
      </c>
      <c r="H309" s="380">
        <v>187</v>
      </c>
      <c r="I309" s="23"/>
      <c r="J309" s="23"/>
    </row>
    <row r="310" spans="1:10" s="16" customFormat="1" ht="30" customHeight="1" x14ac:dyDescent="0.2">
      <c r="A310" s="271" t="s">
        <v>189</v>
      </c>
      <c r="B310" s="280" t="s">
        <v>64</v>
      </c>
      <c r="C310" s="282" t="s">
        <v>386</v>
      </c>
      <c r="D310" s="357" t="s">
        <v>389</v>
      </c>
      <c r="E310" s="357" t="s">
        <v>401</v>
      </c>
      <c r="F310" s="364" t="s">
        <v>71</v>
      </c>
      <c r="G310" s="365" t="s">
        <v>672</v>
      </c>
      <c r="H310" s="380">
        <v>187</v>
      </c>
      <c r="I310" s="23"/>
      <c r="J310" s="23"/>
    </row>
    <row r="311" spans="1:10" s="16" customFormat="1" ht="30" customHeight="1" x14ac:dyDescent="0.2">
      <c r="A311" s="271" t="s">
        <v>188</v>
      </c>
      <c r="B311" s="280" t="s">
        <v>62</v>
      </c>
      <c r="C311" s="282" t="s">
        <v>386</v>
      </c>
      <c r="D311" s="357" t="s">
        <v>389</v>
      </c>
      <c r="E311" s="357" t="s">
        <v>771</v>
      </c>
      <c r="F311" s="364" t="s">
        <v>197</v>
      </c>
      <c r="G311" s="365" t="s">
        <v>711</v>
      </c>
      <c r="H311" s="380">
        <v>187</v>
      </c>
      <c r="I311" s="169"/>
      <c r="J311" s="169"/>
    </row>
    <row r="312" spans="1:10" s="16" customFormat="1" ht="42" x14ac:dyDescent="0.2">
      <c r="A312" s="271" t="s">
        <v>188</v>
      </c>
      <c r="B312" s="280" t="s">
        <v>62</v>
      </c>
      <c r="C312" s="282" t="s">
        <v>386</v>
      </c>
      <c r="D312" s="357" t="s">
        <v>389</v>
      </c>
      <c r="E312" s="357" t="s">
        <v>769</v>
      </c>
      <c r="F312" s="364" t="s">
        <v>273</v>
      </c>
      <c r="G312" s="365" t="s">
        <v>745</v>
      </c>
      <c r="H312" s="380">
        <v>187</v>
      </c>
      <c r="I312" s="169"/>
      <c r="J312" s="169"/>
    </row>
    <row r="313" spans="1:10" s="16" customFormat="1" ht="42" x14ac:dyDescent="0.2">
      <c r="A313" s="271" t="s">
        <v>188</v>
      </c>
      <c r="B313" s="280" t="s">
        <v>62</v>
      </c>
      <c r="C313" s="282" t="s">
        <v>386</v>
      </c>
      <c r="D313" s="357" t="s">
        <v>389</v>
      </c>
      <c r="E313" s="357" t="s">
        <v>769</v>
      </c>
      <c r="F313" s="364" t="s">
        <v>273</v>
      </c>
      <c r="G313" s="365" t="s">
        <v>712</v>
      </c>
      <c r="H313" s="380">
        <v>187</v>
      </c>
      <c r="I313" s="169"/>
      <c r="J313" s="169"/>
    </row>
    <row r="314" spans="1:10" s="16" customFormat="1" ht="48" customHeight="1" x14ac:dyDescent="0.2">
      <c r="A314" s="271" t="s">
        <v>188</v>
      </c>
      <c r="B314" s="280" t="s">
        <v>155</v>
      </c>
      <c r="C314" s="282" t="s">
        <v>386</v>
      </c>
      <c r="D314" s="357" t="s">
        <v>389</v>
      </c>
      <c r="E314" s="357" t="s">
        <v>769</v>
      </c>
      <c r="F314" s="364" t="s">
        <v>261</v>
      </c>
      <c r="G314" s="365" t="s">
        <v>516</v>
      </c>
      <c r="H314" s="380">
        <v>187</v>
      </c>
      <c r="I314" s="187"/>
      <c r="J314" s="23"/>
    </row>
    <row r="315" spans="1:10" s="16" customFormat="1" ht="48" customHeight="1" x14ac:dyDescent="0.2">
      <c r="A315" s="271" t="s">
        <v>188</v>
      </c>
      <c r="B315" s="280" t="s">
        <v>155</v>
      </c>
      <c r="C315" s="282" t="s">
        <v>386</v>
      </c>
      <c r="D315" s="357" t="s">
        <v>389</v>
      </c>
      <c r="E315" s="357" t="s">
        <v>769</v>
      </c>
      <c r="F315" s="364" t="s">
        <v>263</v>
      </c>
      <c r="G315" s="365" t="s">
        <v>517</v>
      </c>
      <c r="H315" s="380">
        <v>187</v>
      </c>
      <c r="I315" s="187"/>
      <c r="J315" s="23"/>
    </row>
    <row r="316" spans="1:10" s="16" customFormat="1" ht="48" customHeight="1" x14ac:dyDescent="0.2">
      <c r="A316" s="271" t="s">
        <v>188</v>
      </c>
      <c r="B316" s="280" t="s">
        <v>155</v>
      </c>
      <c r="C316" s="282" t="s">
        <v>386</v>
      </c>
      <c r="D316" s="357" t="s">
        <v>389</v>
      </c>
      <c r="E316" s="357" t="s">
        <v>769</v>
      </c>
      <c r="F316" s="364" t="s">
        <v>264</v>
      </c>
      <c r="G316" s="365" t="s">
        <v>518</v>
      </c>
      <c r="H316" s="380">
        <v>187</v>
      </c>
      <c r="I316" s="187"/>
      <c r="J316" s="23"/>
    </row>
    <row r="317" spans="1:10" s="16" customFormat="1" ht="42" x14ac:dyDescent="0.2">
      <c r="A317" s="271" t="s">
        <v>188</v>
      </c>
      <c r="B317" s="280" t="s">
        <v>62</v>
      </c>
      <c r="C317" s="282" t="s">
        <v>386</v>
      </c>
      <c r="D317" s="357" t="s">
        <v>389</v>
      </c>
      <c r="E317" s="357" t="s">
        <v>769</v>
      </c>
      <c r="F317" s="364" t="s">
        <v>273</v>
      </c>
      <c r="G317" s="365" t="s">
        <v>713</v>
      </c>
      <c r="H317" s="380">
        <v>187</v>
      </c>
      <c r="I317" s="169"/>
      <c r="J317" s="169"/>
    </row>
    <row r="318" spans="1:10" s="16" customFormat="1" ht="42" x14ac:dyDescent="0.2">
      <c r="A318" s="271" t="s">
        <v>188</v>
      </c>
      <c r="B318" s="280" t="s">
        <v>62</v>
      </c>
      <c r="C318" s="282" t="s">
        <v>386</v>
      </c>
      <c r="D318" s="357" t="s">
        <v>389</v>
      </c>
      <c r="E318" s="357" t="s">
        <v>769</v>
      </c>
      <c r="F318" s="364" t="s">
        <v>273</v>
      </c>
      <c r="G318" s="365" t="s">
        <v>714</v>
      </c>
      <c r="H318" s="380">
        <v>187</v>
      </c>
      <c r="I318" s="169"/>
      <c r="J318" s="169"/>
    </row>
    <row r="319" spans="1:10" s="16" customFormat="1" ht="42" x14ac:dyDescent="0.2">
      <c r="A319" s="271" t="s">
        <v>188</v>
      </c>
      <c r="B319" s="280" t="s">
        <v>62</v>
      </c>
      <c r="C319" s="282" t="s">
        <v>386</v>
      </c>
      <c r="D319" s="357" t="s">
        <v>389</v>
      </c>
      <c r="E319" s="357" t="s">
        <v>769</v>
      </c>
      <c r="F319" s="364" t="s">
        <v>273</v>
      </c>
      <c r="G319" s="365" t="s">
        <v>715</v>
      </c>
      <c r="H319" s="380">
        <v>187</v>
      </c>
      <c r="I319" s="169"/>
      <c r="J319" s="169"/>
    </row>
    <row r="320" spans="1:10" s="16" customFormat="1" ht="47.25" customHeight="1" x14ac:dyDescent="0.2">
      <c r="A320" s="271" t="s">
        <v>188</v>
      </c>
      <c r="B320" s="280" t="s">
        <v>62</v>
      </c>
      <c r="C320" s="282" t="s">
        <v>386</v>
      </c>
      <c r="D320" s="357" t="s">
        <v>389</v>
      </c>
      <c r="E320" s="357" t="s">
        <v>769</v>
      </c>
      <c r="F320" s="364" t="s">
        <v>273</v>
      </c>
      <c r="G320" s="365" t="s">
        <v>716</v>
      </c>
      <c r="H320" s="380">
        <v>187</v>
      </c>
      <c r="I320" s="169"/>
      <c r="J320" s="169"/>
    </row>
    <row r="321" spans="1:10" s="16" customFormat="1" ht="47.25" customHeight="1" x14ac:dyDescent="0.2">
      <c r="A321" s="271" t="s">
        <v>188</v>
      </c>
      <c r="B321" s="280" t="s">
        <v>62</v>
      </c>
      <c r="C321" s="282" t="s">
        <v>386</v>
      </c>
      <c r="D321" s="357" t="s">
        <v>389</v>
      </c>
      <c r="E321" s="357" t="s">
        <v>769</v>
      </c>
      <c r="F321" s="364" t="s">
        <v>273</v>
      </c>
      <c r="G321" s="365" t="s">
        <v>717</v>
      </c>
      <c r="H321" s="380">
        <v>187</v>
      </c>
      <c r="I321" s="169"/>
      <c r="J321" s="169"/>
    </row>
    <row r="322" spans="1:10" s="16" customFormat="1" ht="47.25" customHeight="1" x14ac:dyDescent="0.2">
      <c r="A322" s="271" t="s">
        <v>188</v>
      </c>
      <c r="B322" s="280" t="s">
        <v>62</v>
      </c>
      <c r="C322" s="282" t="s">
        <v>386</v>
      </c>
      <c r="D322" s="357" t="s">
        <v>389</v>
      </c>
      <c r="E322" s="357" t="s">
        <v>769</v>
      </c>
      <c r="F322" s="364" t="s">
        <v>273</v>
      </c>
      <c r="G322" s="365" t="s">
        <v>718</v>
      </c>
      <c r="H322" s="380">
        <v>187</v>
      </c>
      <c r="I322" s="169"/>
      <c r="J322" s="169"/>
    </row>
    <row r="323" spans="1:10" s="16" customFormat="1" ht="47.25" customHeight="1" x14ac:dyDescent="0.2">
      <c r="A323" s="271" t="s">
        <v>188</v>
      </c>
      <c r="B323" s="280" t="s">
        <v>62</v>
      </c>
      <c r="C323" s="282" t="s">
        <v>386</v>
      </c>
      <c r="D323" s="357" t="s">
        <v>389</v>
      </c>
      <c r="E323" s="357" t="s">
        <v>769</v>
      </c>
      <c r="F323" s="364" t="s">
        <v>273</v>
      </c>
      <c r="G323" s="365" t="s">
        <v>719</v>
      </c>
      <c r="H323" s="380">
        <v>187</v>
      </c>
      <c r="I323" s="169"/>
      <c r="J323" s="169"/>
    </row>
    <row r="324" spans="1:10" s="16" customFormat="1" ht="47.25" customHeight="1" x14ac:dyDescent="0.2">
      <c r="A324" s="271" t="s">
        <v>188</v>
      </c>
      <c r="B324" s="280" t="s">
        <v>60</v>
      </c>
      <c r="C324" s="282" t="s">
        <v>386</v>
      </c>
      <c r="D324" s="357" t="s">
        <v>389</v>
      </c>
      <c r="E324" s="357" t="s">
        <v>769</v>
      </c>
      <c r="F324" s="364" t="s">
        <v>277</v>
      </c>
      <c r="G324" s="365" t="s">
        <v>458</v>
      </c>
      <c r="H324" s="380">
        <v>187</v>
      </c>
      <c r="I324" s="188"/>
      <c r="J324" s="169"/>
    </row>
    <row r="325" spans="1:10" s="16" customFormat="1" ht="50.25" customHeight="1" x14ac:dyDescent="0.2">
      <c r="A325" s="271" t="s">
        <v>188</v>
      </c>
      <c r="B325" s="280" t="s">
        <v>60</v>
      </c>
      <c r="C325" s="282" t="s">
        <v>386</v>
      </c>
      <c r="D325" s="357" t="s">
        <v>389</v>
      </c>
      <c r="E325" s="357" t="s">
        <v>769</v>
      </c>
      <c r="F325" s="364" t="s">
        <v>278</v>
      </c>
      <c r="G325" s="365" t="s">
        <v>459</v>
      </c>
      <c r="H325" s="380">
        <v>187</v>
      </c>
      <c r="I325" s="188"/>
      <c r="J325" s="169"/>
    </row>
    <row r="326" spans="1:10" s="16" customFormat="1" ht="50.25" customHeight="1" x14ac:dyDescent="0.2">
      <c r="A326" s="271" t="s">
        <v>188</v>
      </c>
      <c r="B326" s="280" t="s">
        <v>60</v>
      </c>
      <c r="C326" s="282" t="s">
        <v>386</v>
      </c>
      <c r="D326" s="357" t="s">
        <v>389</v>
      </c>
      <c r="E326" s="357" t="s">
        <v>769</v>
      </c>
      <c r="F326" s="364" t="s">
        <v>279</v>
      </c>
      <c r="G326" s="365" t="s">
        <v>460</v>
      </c>
      <c r="H326" s="380">
        <v>187</v>
      </c>
      <c r="I326" s="188"/>
      <c r="J326" s="169"/>
    </row>
    <row r="327" spans="1:10" s="16" customFormat="1" ht="50.25" customHeight="1" x14ac:dyDescent="0.2">
      <c r="A327" s="271" t="s">
        <v>188</v>
      </c>
      <c r="B327" s="280" t="s">
        <v>60</v>
      </c>
      <c r="C327" s="282" t="s">
        <v>386</v>
      </c>
      <c r="D327" s="357" t="s">
        <v>389</v>
      </c>
      <c r="E327" s="357" t="s">
        <v>769</v>
      </c>
      <c r="F327" s="364" t="s">
        <v>280</v>
      </c>
      <c r="G327" s="365" t="s">
        <v>461</v>
      </c>
      <c r="H327" s="380">
        <v>187</v>
      </c>
      <c r="I327" s="188"/>
      <c r="J327" s="169"/>
    </row>
    <row r="328" spans="1:10" s="16" customFormat="1" ht="49.5" customHeight="1" x14ac:dyDescent="0.2">
      <c r="A328" s="271" t="s">
        <v>188</v>
      </c>
      <c r="B328" s="280" t="s">
        <v>60</v>
      </c>
      <c r="C328" s="282" t="s">
        <v>386</v>
      </c>
      <c r="D328" s="357" t="s">
        <v>389</v>
      </c>
      <c r="E328" s="357" t="s">
        <v>769</v>
      </c>
      <c r="F328" s="364" t="s">
        <v>281</v>
      </c>
      <c r="G328" s="365" t="s">
        <v>462</v>
      </c>
      <c r="H328" s="380">
        <v>187</v>
      </c>
      <c r="I328" s="188"/>
      <c r="J328" s="169"/>
    </row>
    <row r="329" spans="1:10" s="16" customFormat="1" ht="49.5" customHeight="1" x14ac:dyDescent="0.2">
      <c r="A329" s="271" t="s">
        <v>188</v>
      </c>
      <c r="B329" s="280" t="s">
        <v>60</v>
      </c>
      <c r="C329" s="282" t="s">
        <v>386</v>
      </c>
      <c r="D329" s="357" t="s">
        <v>389</v>
      </c>
      <c r="E329" s="357" t="s">
        <v>769</v>
      </c>
      <c r="F329" s="364" t="s">
        <v>282</v>
      </c>
      <c r="G329" s="365" t="s">
        <v>463</v>
      </c>
      <c r="H329" s="380">
        <v>187</v>
      </c>
      <c r="I329" s="188"/>
      <c r="J329" s="169"/>
    </row>
    <row r="330" spans="1:10" s="16" customFormat="1" ht="49.5" customHeight="1" x14ac:dyDescent="0.2">
      <c r="A330" s="271" t="s">
        <v>188</v>
      </c>
      <c r="B330" s="280" t="s">
        <v>60</v>
      </c>
      <c r="C330" s="282" t="s">
        <v>386</v>
      </c>
      <c r="D330" s="357" t="s">
        <v>389</v>
      </c>
      <c r="E330" s="357" t="s">
        <v>769</v>
      </c>
      <c r="F330" s="364" t="s">
        <v>283</v>
      </c>
      <c r="G330" s="365" t="s">
        <v>464</v>
      </c>
      <c r="H330" s="380">
        <v>187</v>
      </c>
      <c r="I330" s="188"/>
      <c r="J330" s="169"/>
    </row>
    <row r="331" spans="1:10" s="16" customFormat="1" ht="49.5" customHeight="1" x14ac:dyDescent="0.2">
      <c r="A331" s="271" t="s">
        <v>188</v>
      </c>
      <c r="B331" s="280" t="s">
        <v>60</v>
      </c>
      <c r="C331" s="282" t="s">
        <v>386</v>
      </c>
      <c r="D331" s="357" t="s">
        <v>389</v>
      </c>
      <c r="E331" s="357" t="s">
        <v>769</v>
      </c>
      <c r="F331" s="364" t="s">
        <v>284</v>
      </c>
      <c r="G331" s="365" t="s">
        <v>465</v>
      </c>
      <c r="H331" s="380">
        <v>187</v>
      </c>
      <c r="I331" s="188"/>
      <c r="J331" s="169"/>
    </row>
    <row r="332" spans="1:10" s="16" customFormat="1" ht="49.5" customHeight="1" x14ac:dyDescent="0.2">
      <c r="A332" s="271" t="s">
        <v>188</v>
      </c>
      <c r="B332" s="280" t="s">
        <v>60</v>
      </c>
      <c r="C332" s="282" t="s">
        <v>386</v>
      </c>
      <c r="D332" s="357" t="s">
        <v>389</v>
      </c>
      <c r="E332" s="357" t="s">
        <v>769</v>
      </c>
      <c r="F332" s="364" t="s">
        <v>285</v>
      </c>
      <c r="G332" s="365" t="s">
        <v>466</v>
      </c>
      <c r="H332" s="380">
        <v>187</v>
      </c>
      <c r="I332" s="188"/>
      <c r="J332" s="169"/>
    </row>
    <row r="333" spans="1:10" s="16" customFormat="1" ht="63" x14ac:dyDescent="0.2">
      <c r="A333" s="271" t="s">
        <v>188</v>
      </c>
      <c r="B333" s="280" t="s">
        <v>60</v>
      </c>
      <c r="C333" s="282" t="s">
        <v>386</v>
      </c>
      <c r="D333" s="357" t="s">
        <v>389</v>
      </c>
      <c r="E333" s="357" t="s">
        <v>769</v>
      </c>
      <c r="F333" s="364" t="s">
        <v>286</v>
      </c>
      <c r="G333" s="365" t="s">
        <v>467</v>
      </c>
      <c r="H333" s="380">
        <v>187</v>
      </c>
      <c r="I333" s="188"/>
      <c r="J333" s="169"/>
    </row>
    <row r="334" spans="1:10" s="16" customFormat="1" ht="50.25" customHeight="1" x14ac:dyDescent="0.2">
      <c r="A334" s="271" t="s">
        <v>188</v>
      </c>
      <c r="B334" s="280" t="s">
        <v>60</v>
      </c>
      <c r="C334" s="282" t="s">
        <v>386</v>
      </c>
      <c r="D334" s="357" t="s">
        <v>389</v>
      </c>
      <c r="E334" s="357" t="s">
        <v>769</v>
      </c>
      <c r="F334" s="364" t="s">
        <v>287</v>
      </c>
      <c r="G334" s="365" t="s">
        <v>468</v>
      </c>
      <c r="H334" s="380">
        <v>187</v>
      </c>
      <c r="I334" s="188"/>
      <c r="J334" s="169"/>
    </row>
    <row r="335" spans="1:10" s="16" customFormat="1" ht="50.25" customHeight="1" x14ac:dyDescent="0.2">
      <c r="A335" s="271" t="s">
        <v>188</v>
      </c>
      <c r="B335" s="280" t="s">
        <v>60</v>
      </c>
      <c r="C335" s="282" t="s">
        <v>386</v>
      </c>
      <c r="D335" s="357" t="s">
        <v>389</v>
      </c>
      <c r="E335" s="357" t="s">
        <v>769</v>
      </c>
      <c r="F335" s="364" t="s">
        <v>288</v>
      </c>
      <c r="G335" s="365" t="s">
        <v>469</v>
      </c>
      <c r="H335" s="380">
        <v>187</v>
      </c>
      <c r="I335" s="188"/>
      <c r="J335" s="169"/>
    </row>
    <row r="336" spans="1:10" s="16" customFormat="1" ht="50.25" customHeight="1" x14ac:dyDescent="0.2">
      <c r="A336" s="271" t="s">
        <v>188</v>
      </c>
      <c r="B336" s="280" t="s">
        <v>60</v>
      </c>
      <c r="C336" s="282" t="s">
        <v>386</v>
      </c>
      <c r="D336" s="357" t="s">
        <v>389</v>
      </c>
      <c r="E336" s="357" t="s">
        <v>769</v>
      </c>
      <c r="F336" s="364" t="s">
        <v>289</v>
      </c>
      <c r="G336" s="365" t="s">
        <v>470</v>
      </c>
      <c r="H336" s="380">
        <v>187</v>
      </c>
      <c r="I336" s="169"/>
      <c r="J336" s="169"/>
    </row>
    <row r="337" spans="1:10" s="16" customFormat="1" ht="50.25" customHeight="1" x14ac:dyDescent="0.2">
      <c r="A337" s="271" t="s">
        <v>188</v>
      </c>
      <c r="B337" s="280" t="s">
        <v>60</v>
      </c>
      <c r="C337" s="282" t="s">
        <v>386</v>
      </c>
      <c r="D337" s="357" t="s">
        <v>389</v>
      </c>
      <c r="E337" s="357" t="s">
        <v>769</v>
      </c>
      <c r="F337" s="364" t="s">
        <v>290</v>
      </c>
      <c r="G337" s="365" t="s">
        <v>471</v>
      </c>
      <c r="H337" s="380">
        <v>187</v>
      </c>
      <c r="I337" s="169"/>
      <c r="J337" s="169"/>
    </row>
    <row r="338" spans="1:10" s="16" customFormat="1" ht="48" customHeight="1" x14ac:dyDescent="0.2">
      <c r="A338" s="271" t="s">
        <v>188</v>
      </c>
      <c r="B338" s="280" t="s">
        <v>60</v>
      </c>
      <c r="C338" s="282" t="s">
        <v>386</v>
      </c>
      <c r="D338" s="357" t="s">
        <v>389</v>
      </c>
      <c r="E338" s="357" t="s">
        <v>769</v>
      </c>
      <c r="F338" s="364" t="s">
        <v>291</v>
      </c>
      <c r="G338" s="365" t="s">
        <v>472</v>
      </c>
      <c r="H338" s="380">
        <v>187</v>
      </c>
      <c r="I338" s="169"/>
      <c r="J338" s="169"/>
    </row>
    <row r="339" spans="1:10" s="16" customFormat="1" ht="48" customHeight="1" x14ac:dyDescent="0.2">
      <c r="A339" s="271" t="s">
        <v>188</v>
      </c>
      <c r="B339" s="280" t="s">
        <v>60</v>
      </c>
      <c r="C339" s="282" t="s">
        <v>386</v>
      </c>
      <c r="D339" s="357" t="s">
        <v>389</v>
      </c>
      <c r="E339" s="357" t="s">
        <v>769</v>
      </c>
      <c r="F339" s="364" t="s">
        <v>292</v>
      </c>
      <c r="G339" s="365" t="s">
        <v>473</v>
      </c>
      <c r="H339" s="380">
        <v>187</v>
      </c>
      <c r="I339" s="169"/>
      <c r="J339" s="169"/>
    </row>
    <row r="340" spans="1:10" s="16" customFormat="1" ht="50.25" customHeight="1" x14ac:dyDescent="0.2">
      <c r="A340" s="271" t="s">
        <v>188</v>
      </c>
      <c r="B340" s="280" t="s">
        <v>62</v>
      </c>
      <c r="C340" s="282" t="s">
        <v>386</v>
      </c>
      <c r="D340" s="357" t="s">
        <v>389</v>
      </c>
      <c r="E340" s="357" t="s">
        <v>769</v>
      </c>
      <c r="F340" s="364" t="s">
        <v>273</v>
      </c>
      <c r="G340" s="365" t="s">
        <v>720</v>
      </c>
      <c r="H340" s="380">
        <v>187</v>
      </c>
      <c r="I340" s="169"/>
      <c r="J340" s="169"/>
    </row>
    <row r="341" spans="1:10" s="16" customFormat="1" ht="51" customHeight="1" x14ac:dyDescent="0.2">
      <c r="A341" s="271" t="s">
        <v>188</v>
      </c>
      <c r="B341" s="280" t="s">
        <v>60</v>
      </c>
      <c r="C341" s="282" t="s">
        <v>386</v>
      </c>
      <c r="D341" s="357" t="s">
        <v>389</v>
      </c>
      <c r="E341" s="357" t="s">
        <v>769</v>
      </c>
      <c r="F341" s="364" t="s">
        <v>293</v>
      </c>
      <c r="G341" s="365" t="s">
        <v>474</v>
      </c>
      <c r="H341" s="380">
        <v>187</v>
      </c>
      <c r="I341" s="169"/>
      <c r="J341" s="169"/>
    </row>
    <row r="342" spans="1:10" s="16" customFormat="1" ht="51" customHeight="1" x14ac:dyDescent="0.2">
      <c r="A342" s="271" t="s">
        <v>188</v>
      </c>
      <c r="B342" s="280" t="s">
        <v>60</v>
      </c>
      <c r="C342" s="282" t="s">
        <v>386</v>
      </c>
      <c r="D342" s="357" t="s">
        <v>389</v>
      </c>
      <c r="E342" s="357" t="s">
        <v>769</v>
      </c>
      <c r="F342" s="364" t="s">
        <v>294</v>
      </c>
      <c r="G342" s="365" t="s">
        <v>475</v>
      </c>
      <c r="H342" s="380">
        <v>187</v>
      </c>
      <c r="I342" s="169"/>
      <c r="J342" s="169"/>
    </row>
    <row r="343" spans="1:10" s="16" customFormat="1" ht="51" customHeight="1" x14ac:dyDescent="0.2">
      <c r="A343" s="271" t="s">
        <v>188</v>
      </c>
      <c r="B343" s="280" t="s">
        <v>155</v>
      </c>
      <c r="C343" s="282" t="s">
        <v>386</v>
      </c>
      <c r="D343" s="357" t="s">
        <v>389</v>
      </c>
      <c r="E343" s="357" t="s">
        <v>769</v>
      </c>
      <c r="F343" s="364" t="s">
        <v>265</v>
      </c>
      <c r="G343" s="365" t="s">
        <v>519</v>
      </c>
      <c r="H343" s="380">
        <v>187</v>
      </c>
      <c r="I343" s="188"/>
      <c r="J343" s="169"/>
    </row>
    <row r="344" spans="1:10" s="16" customFormat="1" ht="42" x14ac:dyDescent="0.2">
      <c r="A344" s="271" t="s">
        <v>188</v>
      </c>
      <c r="B344" s="280" t="s">
        <v>62</v>
      </c>
      <c r="C344" s="282" t="s">
        <v>386</v>
      </c>
      <c r="D344" s="357" t="s">
        <v>389</v>
      </c>
      <c r="E344" s="357" t="s">
        <v>769</v>
      </c>
      <c r="F344" s="364" t="s">
        <v>273</v>
      </c>
      <c r="G344" s="365" t="s">
        <v>721</v>
      </c>
      <c r="H344" s="380">
        <v>187</v>
      </c>
      <c r="I344" s="169"/>
      <c r="J344" s="169"/>
    </row>
    <row r="345" spans="1:10" s="16" customFormat="1" ht="52.5" customHeight="1" x14ac:dyDescent="0.2">
      <c r="A345" s="271" t="s">
        <v>188</v>
      </c>
      <c r="B345" s="280" t="s">
        <v>60</v>
      </c>
      <c r="C345" s="282" t="s">
        <v>386</v>
      </c>
      <c r="D345" s="357" t="s">
        <v>389</v>
      </c>
      <c r="E345" s="357" t="s">
        <v>769</v>
      </c>
      <c r="F345" s="364" t="s">
        <v>295</v>
      </c>
      <c r="G345" s="365" t="s">
        <v>476</v>
      </c>
      <c r="H345" s="380">
        <v>187</v>
      </c>
      <c r="I345" s="169"/>
      <c r="J345" s="169"/>
    </row>
    <row r="346" spans="1:10" s="16" customFormat="1" ht="48.75" customHeight="1" x14ac:dyDescent="0.2">
      <c r="A346" s="271" t="s">
        <v>188</v>
      </c>
      <c r="B346" s="280" t="s">
        <v>60</v>
      </c>
      <c r="C346" s="282" t="s">
        <v>386</v>
      </c>
      <c r="D346" s="357" t="s">
        <v>389</v>
      </c>
      <c r="E346" s="357" t="s">
        <v>769</v>
      </c>
      <c r="F346" s="364" t="s">
        <v>296</v>
      </c>
      <c r="G346" s="365" t="s">
        <v>477</v>
      </c>
      <c r="H346" s="380">
        <v>187</v>
      </c>
      <c r="I346" s="169"/>
      <c r="J346" s="169"/>
    </row>
    <row r="347" spans="1:10" s="16" customFormat="1" ht="48.75" customHeight="1" x14ac:dyDescent="0.2">
      <c r="A347" s="271" t="s">
        <v>188</v>
      </c>
      <c r="B347" s="280" t="s">
        <v>62</v>
      </c>
      <c r="C347" s="282" t="s">
        <v>386</v>
      </c>
      <c r="D347" s="357" t="s">
        <v>389</v>
      </c>
      <c r="E347" s="357" t="s">
        <v>769</v>
      </c>
      <c r="F347" s="364" t="s">
        <v>273</v>
      </c>
      <c r="G347" s="365" t="s">
        <v>723</v>
      </c>
      <c r="H347" s="380">
        <v>187</v>
      </c>
      <c r="I347" s="169"/>
      <c r="J347" s="169"/>
    </row>
    <row r="348" spans="1:10" s="16" customFormat="1" ht="48.75" customHeight="1" x14ac:dyDescent="0.2">
      <c r="A348" s="271" t="s">
        <v>188</v>
      </c>
      <c r="B348" s="280" t="s">
        <v>62</v>
      </c>
      <c r="C348" s="282" t="s">
        <v>386</v>
      </c>
      <c r="D348" s="357" t="s">
        <v>389</v>
      </c>
      <c r="E348" s="357" t="s">
        <v>769</v>
      </c>
      <c r="F348" s="364" t="s">
        <v>273</v>
      </c>
      <c r="G348" s="365" t="s">
        <v>724</v>
      </c>
      <c r="H348" s="380">
        <v>187</v>
      </c>
      <c r="I348" s="169"/>
      <c r="J348" s="169"/>
    </row>
    <row r="349" spans="1:10" s="16" customFormat="1" ht="48.75" customHeight="1" x14ac:dyDescent="0.2">
      <c r="A349" s="271" t="s">
        <v>188</v>
      </c>
      <c r="B349" s="280" t="s">
        <v>62</v>
      </c>
      <c r="C349" s="282" t="s">
        <v>386</v>
      </c>
      <c r="D349" s="357" t="s">
        <v>389</v>
      </c>
      <c r="E349" s="357" t="s">
        <v>769</v>
      </c>
      <c r="F349" s="364" t="s">
        <v>273</v>
      </c>
      <c r="G349" s="365" t="s">
        <v>725</v>
      </c>
      <c r="H349" s="380">
        <v>187</v>
      </c>
      <c r="I349" s="169"/>
      <c r="J349" s="169"/>
    </row>
    <row r="350" spans="1:10" s="16" customFormat="1" ht="48.75" customHeight="1" x14ac:dyDescent="0.2">
      <c r="A350" s="271" t="s">
        <v>188</v>
      </c>
      <c r="B350" s="280" t="s">
        <v>62</v>
      </c>
      <c r="C350" s="282" t="s">
        <v>386</v>
      </c>
      <c r="D350" s="357" t="s">
        <v>389</v>
      </c>
      <c r="E350" s="357" t="s">
        <v>769</v>
      </c>
      <c r="F350" s="364" t="s">
        <v>273</v>
      </c>
      <c r="G350" s="365" t="s">
        <v>726</v>
      </c>
      <c r="H350" s="380">
        <v>187</v>
      </c>
      <c r="I350" s="169"/>
      <c r="J350" s="169"/>
    </row>
    <row r="351" spans="1:10" s="16" customFormat="1" ht="48.75" customHeight="1" x14ac:dyDescent="0.2">
      <c r="A351" s="271" t="s">
        <v>188</v>
      </c>
      <c r="B351" s="280" t="s">
        <v>62</v>
      </c>
      <c r="C351" s="282" t="s">
        <v>386</v>
      </c>
      <c r="D351" s="357" t="s">
        <v>389</v>
      </c>
      <c r="E351" s="357" t="s">
        <v>769</v>
      </c>
      <c r="F351" s="364" t="s">
        <v>273</v>
      </c>
      <c r="G351" s="365" t="s">
        <v>727</v>
      </c>
      <c r="H351" s="380">
        <v>187</v>
      </c>
      <c r="I351" s="169"/>
      <c r="J351" s="169"/>
    </row>
    <row r="352" spans="1:10" s="16" customFormat="1" ht="48.75" customHeight="1" x14ac:dyDescent="0.2">
      <c r="A352" s="271" t="s">
        <v>188</v>
      </c>
      <c r="B352" s="280" t="s">
        <v>62</v>
      </c>
      <c r="C352" s="282" t="s">
        <v>386</v>
      </c>
      <c r="D352" s="357" t="s">
        <v>389</v>
      </c>
      <c r="E352" s="357" t="s">
        <v>769</v>
      </c>
      <c r="F352" s="364" t="s">
        <v>273</v>
      </c>
      <c r="G352" s="365" t="s">
        <v>728</v>
      </c>
      <c r="H352" s="380">
        <v>187</v>
      </c>
      <c r="I352" s="169"/>
      <c r="J352" s="169"/>
    </row>
    <row r="353" spans="1:10" s="16" customFormat="1" ht="56.25" customHeight="1" x14ac:dyDescent="0.2">
      <c r="A353" s="271" t="s">
        <v>188</v>
      </c>
      <c r="B353" s="280" t="s">
        <v>62</v>
      </c>
      <c r="C353" s="282" t="s">
        <v>386</v>
      </c>
      <c r="D353" s="357" t="s">
        <v>389</v>
      </c>
      <c r="E353" s="357" t="s">
        <v>393</v>
      </c>
      <c r="F353" s="364" t="s">
        <v>74</v>
      </c>
      <c r="G353" s="365" t="s">
        <v>729</v>
      </c>
      <c r="H353" s="380">
        <v>187</v>
      </c>
      <c r="I353" s="169"/>
      <c r="J353" s="169"/>
    </row>
    <row r="354" spans="1:10" s="16" customFormat="1" ht="56.25" customHeight="1" x14ac:dyDescent="0.2">
      <c r="A354" s="271" t="s">
        <v>188</v>
      </c>
      <c r="B354" s="280" t="s">
        <v>62</v>
      </c>
      <c r="C354" s="282" t="s">
        <v>386</v>
      </c>
      <c r="D354" s="357" t="s">
        <v>389</v>
      </c>
      <c r="E354" s="357" t="s">
        <v>773</v>
      </c>
      <c r="F354" s="364" t="s">
        <v>16</v>
      </c>
      <c r="G354" s="365" t="s">
        <v>730</v>
      </c>
      <c r="H354" s="380">
        <v>187</v>
      </c>
      <c r="I354" s="169"/>
      <c r="J354" s="169"/>
    </row>
    <row r="355" spans="1:10" s="16" customFormat="1" ht="56.25" customHeight="1" x14ac:dyDescent="0.2">
      <c r="A355" s="271" t="s">
        <v>188</v>
      </c>
      <c r="B355" s="280" t="s">
        <v>62</v>
      </c>
      <c r="C355" s="282" t="s">
        <v>386</v>
      </c>
      <c r="D355" s="357" t="s">
        <v>389</v>
      </c>
      <c r="E355" s="357" t="s">
        <v>394</v>
      </c>
      <c r="F355" s="364" t="s">
        <v>72</v>
      </c>
      <c r="G355" s="365" t="s">
        <v>731</v>
      </c>
      <c r="H355" s="380">
        <v>187</v>
      </c>
      <c r="I355" s="169"/>
      <c r="J355" s="169"/>
    </row>
    <row r="356" spans="1:10" s="16" customFormat="1" ht="42" x14ac:dyDescent="0.2">
      <c r="A356" s="271" t="s">
        <v>188</v>
      </c>
      <c r="B356" s="280" t="s">
        <v>62</v>
      </c>
      <c r="C356" s="282" t="s">
        <v>386</v>
      </c>
      <c r="D356" s="357" t="s">
        <v>389</v>
      </c>
      <c r="E356" s="357" t="s">
        <v>769</v>
      </c>
      <c r="F356" s="364" t="s">
        <v>273</v>
      </c>
      <c r="G356" s="365" t="s">
        <v>732</v>
      </c>
      <c r="H356" s="380">
        <v>187</v>
      </c>
      <c r="I356" s="169"/>
      <c r="J356" s="169"/>
    </row>
    <row r="357" spans="1:10" s="16" customFormat="1" ht="54.75" customHeight="1" x14ac:dyDescent="0.2">
      <c r="A357" s="271" t="s">
        <v>188</v>
      </c>
      <c r="B357" s="280" t="s">
        <v>62</v>
      </c>
      <c r="C357" s="282" t="s">
        <v>386</v>
      </c>
      <c r="D357" s="357" t="s">
        <v>389</v>
      </c>
      <c r="E357" s="357" t="s">
        <v>769</v>
      </c>
      <c r="F357" s="364" t="s">
        <v>273</v>
      </c>
      <c r="G357" s="365" t="s">
        <v>733</v>
      </c>
      <c r="H357" s="380">
        <v>187</v>
      </c>
      <c r="I357" s="169"/>
      <c r="J357" s="169"/>
    </row>
    <row r="358" spans="1:10" s="16" customFormat="1" ht="54.75" customHeight="1" x14ac:dyDescent="0.2">
      <c r="A358" s="271" t="s">
        <v>188</v>
      </c>
      <c r="B358" s="280" t="s">
        <v>62</v>
      </c>
      <c r="C358" s="282" t="s">
        <v>386</v>
      </c>
      <c r="D358" s="357" t="s">
        <v>389</v>
      </c>
      <c r="E358" s="357" t="s">
        <v>769</v>
      </c>
      <c r="F358" s="364" t="s">
        <v>273</v>
      </c>
      <c r="G358" s="365" t="s">
        <v>722</v>
      </c>
      <c r="H358" s="380">
        <v>187</v>
      </c>
      <c r="I358" s="169"/>
      <c r="J358" s="169"/>
    </row>
    <row r="359" spans="1:10" s="16" customFormat="1" ht="54.75" customHeight="1" x14ac:dyDescent="0.2">
      <c r="A359" s="271" t="s">
        <v>188</v>
      </c>
      <c r="B359" s="280" t="s">
        <v>155</v>
      </c>
      <c r="C359" s="282" t="s">
        <v>386</v>
      </c>
      <c r="D359" s="357" t="s">
        <v>389</v>
      </c>
      <c r="E359" s="357" t="s">
        <v>769</v>
      </c>
      <c r="F359" s="364" t="s">
        <v>266</v>
      </c>
      <c r="G359" s="365" t="s">
        <v>520</v>
      </c>
      <c r="H359" s="380">
        <v>187</v>
      </c>
      <c r="I359" s="188"/>
      <c r="J359" s="169"/>
    </row>
    <row r="360" spans="1:10" s="16" customFormat="1" ht="54.75" customHeight="1" x14ac:dyDescent="0.2">
      <c r="A360" s="271" t="s">
        <v>188</v>
      </c>
      <c r="B360" s="280" t="s">
        <v>155</v>
      </c>
      <c r="C360" s="282" t="s">
        <v>386</v>
      </c>
      <c r="D360" s="357" t="s">
        <v>389</v>
      </c>
      <c r="E360" s="357" t="s">
        <v>769</v>
      </c>
      <c r="F360" s="364" t="s">
        <v>267</v>
      </c>
      <c r="G360" s="365" t="s">
        <v>521</v>
      </c>
      <c r="H360" s="380">
        <v>187</v>
      </c>
      <c r="I360" s="188"/>
      <c r="J360" s="169"/>
    </row>
    <row r="361" spans="1:10" s="16" customFormat="1" ht="33.75" customHeight="1" x14ac:dyDescent="0.2">
      <c r="A361" s="271" t="s">
        <v>188</v>
      </c>
      <c r="B361" s="280" t="s">
        <v>60</v>
      </c>
      <c r="C361" s="282" t="s">
        <v>386</v>
      </c>
      <c r="D361" s="357" t="s">
        <v>389</v>
      </c>
      <c r="E361" s="357" t="s">
        <v>770</v>
      </c>
      <c r="F361" s="364" t="s">
        <v>73</v>
      </c>
      <c r="G361" s="365" t="s">
        <v>409</v>
      </c>
      <c r="H361" s="380">
        <v>187</v>
      </c>
      <c r="I361" s="169"/>
      <c r="J361" s="169"/>
    </row>
    <row r="362" spans="1:10" s="16" customFormat="1" ht="52.5" customHeight="1" x14ac:dyDescent="0.2">
      <c r="A362" s="271" t="s">
        <v>188</v>
      </c>
      <c r="B362" s="280" t="s">
        <v>155</v>
      </c>
      <c r="C362" s="282" t="s">
        <v>386</v>
      </c>
      <c r="D362" s="357" t="s">
        <v>389</v>
      </c>
      <c r="E362" s="357" t="s">
        <v>770</v>
      </c>
      <c r="F362" s="364" t="s">
        <v>71</v>
      </c>
      <c r="G362" s="365" t="s">
        <v>522</v>
      </c>
      <c r="H362" s="380">
        <v>187</v>
      </c>
      <c r="I362" s="169"/>
      <c r="J362" s="169"/>
    </row>
    <row r="363" spans="1:10" s="16" customFormat="1" ht="48" customHeight="1" x14ac:dyDescent="0.2">
      <c r="A363" s="271" t="s">
        <v>188</v>
      </c>
      <c r="B363" s="280" t="s">
        <v>60</v>
      </c>
      <c r="C363" s="282" t="s">
        <v>386</v>
      </c>
      <c r="D363" s="357" t="s">
        <v>389</v>
      </c>
      <c r="E363" s="357" t="s">
        <v>769</v>
      </c>
      <c r="F363" s="364" t="s">
        <v>16</v>
      </c>
      <c r="G363" s="365" t="s">
        <v>478</v>
      </c>
      <c r="H363" s="380">
        <v>187</v>
      </c>
      <c r="I363" s="169"/>
      <c r="J363" s="169"/>
    </row>
    <row r="364" spans="1:10" s="16" customFormat="1" ht="70.5" customHeight="1" x14ac:dyDescent="0.2">
      <c r="A364" s="271" t="s">
        <v>188</v>
      </c>
      <c r="B364" s="280" t="s">
        <v>155</v>
      </c>
      <c r="C364" s="282" t="s">
        <v>386</v>
      </c>
      <c r="D364" s="357" t="s">
        <v>389</v>
      </c>
      <c r="E364" s="357" t="s">
        <v>769</v>
      </c>
      <c r="F364" s="364" t="s">
        <v>268</v>
      </c>
      <c r="G364" s="365" t="s">
        <v>523</v>
      </c>
      <c r="H364" s="380">
        <v>187</v>
      </c>
      <c r="I364" s="188"/>
      <c r="J364" s="169"/>
    </row>
    <row r="365" spans="1:10" s="16" customFormat="1" ht="52.5" customHeight="1" x14ac:dyDescent="0.2">
      <c r="A365" s="271" t="s">
        <v>188</v>
      </c>
      <c r="B365" s="280" t="s">
        <v>155</v>
      </c>
      <c r="C365" s="282" t="s">
        <v>386</v>
      </c>
      <c r="D365" s="357" t="s">
        <v>389</v>
      </c>
      <c r="E365" s="357" t="s">
        <v>769</v>
      </c>
      <c r="F365" s="364" t="s">
        <v>269</v>
      </c>
      <c r="G365" s="365" t="s">
        <v>524</v>
      </c>
      <c r="H365" s="380">
        <v>187</v>
      </c>
      <c r="I365" s="187"/>
      <c r="J365" s="23"/>
    </row>
    <row r="366" spans="1:10" s="16" customFormat="1" ht="52.5" customHeight="1" x14ac:dyDescent="0.2">
      <c r="A366" s="271" t="s">
        <v>188</v>
      </c>
      <c r="B366" s="280" t="s">
        <v>155</v>
      </c>
      <c r="C366" s="282" t="s">
        <v>386</v>
      </c>
      <c r="D366" s="357" t="s">
        <v>389</v>
      </c>
      <c r="E366" s="357" t="s">
        <v>769</v>
      </c>
      <c r="F366" s="364" t="s">
        <v>273</v>
      </c>
      <c r="G366" s="365" t="s">
        <v>528</v>
      </c>
      <c r="H366" s="380">
        <v>187</v>
      </c>
      <c r="I366" s="188"/>
      <c r="J366" s="169"/>
    </row>
    <row r="367" spans="1:10" s="16" customFormat="1" ht="52.5" customHeight="1" x14ac:dyDescent="0.2">
      <c r="A367" s="271" t="s">
        <v>188</v>
      </c>
      <c r="B367" s="280" t="s">
        <v>60</v>
      </c>
      <c r="C367" s="282" t="s">
        <v>386</v>
      </c>
      <c r="D367" s="357" t="s">
        <v>389</v>
      </c>
      <c r="E367" s="357" t="s">
        <v>769</v>
      </c>
      <c r="F367" s="364" t="s">
        <v>297</v>
      </c>
      <c r="G367" s="365" t="s">
        <v>479</v>
      </c>
      <c r="H367" s="380">
        <v>187</v>
      </c>
      <c r="I367" s="23"/>
      <c r="J367" s="23"/>
    </row>
    <row r="368" spans="1:10" s="16" customFormat="1" ht="52.5" customHeight="1" x14ac:dyDescent="0.2">
      <c r="A368" s="271" t="s">
        <v>188</v>
      </c>
      <c r="B368" s="280" t="s">
        <v>60</v>
      </c>
      <c r="C368" s="282" t="s">
        <v>386</v>
      </c>
      <c r="D368" s="357" t="s">
        <v>389</v>
      </c>
      <c r="E368" s="357" t="s">
        <v>769</v>
      </c>
      <c r="F368" s="364" t="s">
        <v>298</v>
      </c>
      <c r="G368" s="365" t="s">
        <v>777</v>
      </c>
      <c r="H368" s="380">
        <v>187</v>
      </c>
      <c r="I368" s="169"/>
      <c r="J368" s="169"/>
    </row>
    <row r="369" spans="1:10" s="16" customFormat="1" ht="51.75" customHeight="1" x14ac:dyDescent="0.2">
      <c r="A369" s="271" t="s">
        <v>188</v>
      </c>
      <c r="B369" s="280" t="s">
        <v>60</v>
      </c>
      <c r="C369" s="282" t="s">
        <v>386</v>
      </c>
      <c r="D369" s="357" t="s">
        <v>389</v>
      </c>
      <c r="E369" s="357" t="s">
        <v>393</v>
      </c>
      <c r="F369" s="364" t="s">
        <v>72</v>
      </c>
      <c r="G369" s="365" t="s">
        <v>404</v>
      </c>
      <c r="H369" s="380">
        <v>187</v>
      </c>
      <c r="I369" s="169"/>
      <c r="J369" s="169"/>
    </row>
    <row r="370" spans="1:10" s="16" customFormat="1" ht="30" customHeight="1" x14ac:dyDescent="0.2">
      <c r="A370" s="271" t="s">
        <v>188</v>
      </c>
      <c r="B370" s="280" t="s">
        <v>60</v>
      </c>
      <c r="C370" s="282" t="s">
        <v>386</v>
      </c>
      <c r="D370" s="357" t="s">
        <v>389</v>
      </c>
      <c r="E370" s="357" t="s">
        <v>394</v>
      </c>
      <c r="F370" s="364" t="s">
        <v>72</v>
      </c>
      <c r="G370" s="365" t="s">
        <v>407</v>
      </c>
      <c r="H370" s="380">
        <v>187</v>
      </c>
      <c r="I370" s="169"/>
      <c r="J370" s="169"/>
    </row>
    <row r="371" spans="1:10" s="16" customFormat="1" ht="56.25" customHeight="1" x14ac:dyDescent="0.2">
      <c r="A371" s="271" t="s">
        <v>188</v>
      </c>
      <c r="B371" s="280" t="s">
        <v>60</v>
      </c>
      <c r="C371" s="282" t="s">
        <v>386</v>
      </c>
      <c r="D371" s="357" t="s">
        <v>389</v>
      </c>
      <c r="E371" s="357" t="s">
        <v>769</v>
      </c>
      <c r="F371" s="364" t="s">
        <v>299</v>
      </c>
      <c r="G371" s="365" t="s">
        <v>480</v>
      </c>
      <c r="H371" s="380">
        <v>187</v>
      </c>
      <c r="I371" s="169"/>
      <c r="J371" s="169"/>
    </row>
    <row r="372" spans="1:10" s="16" customFormat="1" ht="48.75" customHeight="1" x14ac:dyDescent="0.2">
      <c r="A372" s="271" t="s">
        <v>188</v>
      </c>
      <c r="B372" s="280" t="s">
        <v>60</v>
      </c>
      <c r="C372" s="282" t="s">
        <v>386</v>
      </c>
      <c r="D372" s="357" t="s">
        <v>389</v>
      </c>
      <c r="E372" s="357" t="s">
        <v>769</v>
      </c>
      <c r="F372" s="364" t="s">
        <v>300</v>
      </c>
      <c r="G372" s="365" t="s">
        <v>481</v>
      </c>
      <c r="H372" s="380">
        <v>187</v>
      </c>
      <c r="I372" s="23"/>
      <c r="J372" s="23"/>
    </row>
    <row r="373" spans="1:10" s="16" customFormat="1" ht="47.25" customHeight="1" x14ac:dyDescent="0.2">
      <c r="A373" s="271" t="s">
        <v>188</v>
      </c>
      <c r="B373" s="280" t="s">
        <v>60</v>
      </c>
      <c r="C373" s="282" t="s">
        <v>386</v>
      </c>
      <c r="D373" s="357" t="s">
        <v>389</v>
      </c>
      <c r="E373" s="357" t="s">
        <v>769</v>
      </c>
      <c r="F373" s="364" t="s">
        <v>301</v>
      </c>
      <c r="G373" s="365" t="s">
        <v>482</v>
      </c>
      <c r="H373" s="380">
        <v>187</v>
      </c>
      <c r="I373" s="23"/>
      <c r="J373" s="23"/>
    </row>
    <row r="374" spans="1:10" s="16" customFormat="1" ht="50.25" customHeight="1" x14ac:dyDescent="0.2">
      <c r="A374" s="271" t="s">
        <v>188</v>
      </c>
      <c r="B374" s="280" t="s">
        <v>60</v>
      </c>
      <c r="C374" s="282" t="s">
        <v>386</v>
      </c>
      <c r="D374" s="357" t="s">
        <v>389</v>
      </c>
      <c r="E374" s="357" t="s">
        <v>769</v>
      </c>
      <c r="F374" s="364" t="s">
        <v>302</v>
      </c>
      <c r="G374" s="365" t="s">
        <v>483</v>
      </c>
      <c r="H374" s="380">
        <v>187</v>
      </c>
      <c r="I374" s="169"/>
      <c r="J374" s="169"/>
    </row>
    <row r="375" spans="1:10" s="16" customFormat="1" ht="52.5" customHeight="1" x14ac:dyDescent="0.2">
      <c r="A375" s="271" t="s">
        <v>188</v>
      </c>
      <c r="B375" s="280" t="s">
        <v>60</v>
      </c>
      <c r="C375" s="282" t="s">
        <v>386</v>
      </c>
      <c r="D375" s="357" t="s">
        <v>389</v>
      </c>
      <c r="E375" s="357" t="s">
        <v>769</v>
      </c>
      <c r="F375" s="364" t="s">
        <v>303</v>
      </c>
      <c r="G375" s="365" t="s">
        <v>484</v>
      </c>
      <c r="H375" s="380">
        <v>187</v>
      </c>
      <c r="I375" s="23"/>
      <c r="J375" s="23"/>
    </row>
    <row r="376" spans="1:10" s="16" customFormat="1" ht="52.5" customHeight="1" x14ac:dyDescent="0.2">
      <c r="A376" s="271" t="s">
        <v>188</v>
      </c>
      <c r="B376" s="280" t="s">
        <v>60</v>
      </c>
      <c r="C376" s="282" t="s">
        <v>386</v>
      </c>
      <c r="D376" s="357" t="s">
        <v>389</v>
      </c>
      <c r="E376" s="357" t="s">
        <v>769</v>
      </c>
      <c r="F376" s="364" t="s">
        <v>304</v>
      </c>
      <c r="G376" s="365" t="s">
        <v>485</v>
      </c>
      <c r="H376" s="380">
        <v>187</v>
      </c>
      <c r="I376" s="23"/>
      <c r="J376" s="23"/>
    </row>
    <row r="377" spans="1:10" s="189" customFormat="1" ht="55.5" customHeight="1" x14ac:dyDescent="0.2">
      <c r="A377" s="271" t="s">
        <v>188</v>
      </c>
      <c r="B377" s="280" t="s">
        <v>60</v>
      </c>
      <c r="C377" s="282" t="s">
        <v>386</v>
      </c>
      <c r="D377" s="357" t="s">
        <v>389</v>
      </c>
      <c r="E377" s="357" t="s">
        <v>769</v>
      </c>
      <c r="F377" s="364" t="s">
        <v>305</v>
      </c>
      <c r="G377" s="365" t="s">
        <v>486</v>
      </c>
      <c r="H377" s="380">
        <v>187</v>
      </c>
      <c r="I377" s="23"/>
      <c r="J377" s="23"/>
    </row>
    <row r="378" spans="1:10" s="16" customFormat="1" ht="55.5" customHeight="1" x14ac:dyDescent="0.2">
      <c r="A378" s="271" t="s">
        <v>188</v>
      </c>
      <c r="B378" s="280" t="s">
        <v>60</v>
      </c>
      <c r="C378" s="282" t="s">
        <v>386</v>
      </c>
      <c r="D378" s="357" t="s">
        <v>389</v>
      </c>
      <c r="E378" s="357" t="s">
        <v>769</v>
      </c>
      <c r="F378" s="364" t="s">
        <v>306</v>
      </c>
      <c r="G378" s="365" t="s">
        <v>487</v>
      </c>
      <c r="H378" s="380">
        <v>187</v>
      </c>
      <c r="I378" s="169"/>
      <c r="J378" s="169"/>
    </row>
    <row r="379" spans="1:10" s="16" customFormat="1" ht="55.5" customHeight="1" x14ac:dyDescent="0.2">
      <c r="A379" s="271" t="s">
        <v>188</v>
      </c>
      <c r="B379" s="280" t="s">
        <v>62</v>
      </c>
      <c r="C379" s="282" t="s">
        <v>386</v>
      </c>
      <c r="D379" s="357" t="s">
        <v>389</v>
      </c>
      <c r="E379" s="357" t="s">
        <v>769</v>
      </c>
      <c r="F379" s="364" t="s">
        <v>273</v>
      </c>
      <c r="G379" s="365" t="s">
        <v>734</v>
      </c>
      <c r="H379" s="380">
        <v>187</v>
      </c>
      <c r="I379" s="169"/>
      <c r="J379" s="169"/>
    </row>
    <row r="380" spans="1:10" s="16" customFormat="1" ht="50.25" customHeight="1" x14ac:dyDescent="0.2">
      <c r="A380" s="271" t="s">
        <v>188</v>
      </c>
      <c r="B380" s="280" t="s">
        <v>60</v>
      </c>
      <c r="C380" s="282" t="s">
        <v>386</v>
      </c>
      <c r="D380" s="357" t="s">
        <v>389</v>
      </c>
      <c r="E380" s="357" t="s">
        <v>769</v>
      </c>
      <c r="F380" s="364" t="s">
        <v>307</v>
      </c>
      <c r="G380" s="365" t="s">
        <v>488</v>
      </c>
      <c r="H380" s="380">
        <v>187</v>
      </c>
      <c r="I380" s="23"/>
      <c r="J380" s="23"/>
    </row>
    <row r="381" spans="1:10" s="16" customFormat="1" ht="50.25" customHeight="1" x14ac:dyDescent="0.2">
      <c r="A381" s="271" t="s">
        <v>188</v>
      </c>
      <c r="B381" s="280" t="s">
        <v>60</v>
      </c>
      <c r="C381" s="282" t="s">
        <v>386</v>
      </c>
      <c r="D381" s="357" t="s">
        <v>389</v>
      </c>
      <c r="E381" s="357" t="s">
        <v>769</v>
      </c>
      <c r="F381" s="364" t="s">
        <v>308</v>
      </c>
      <c r="G381" s="365" t="s">
        <v>489</v>
      </c>
      <c r="H381" s="380">
        <v>187</v>
      </c>
      <c r="I381" s="23"/>
      <c r="J381" s="23"/>
    </row>
    <row r="382" spans="1:10" s="16" customFormat="1" ht="50.25" customHeight="1" x14ac:dyDescent="0.2">
      <c r="A382" s="271" t="s">
        <v>188</v>
      </c>
      <c r="B382" s="280" t="s">
        <v>155</v>
      </c>
      <c r="C382" s="282" t="s">
        <v>386</v>
      </c>
      <c r="D382" s="357" t="s">
        <v>389</v>
      </c>
      <c r="E382" s="357" t="s">
        <v>769</v>
      </c>
      <c r="F382" s="364" t="s">
        <v>270</v>
      </c>
      <c r="G382" s="365" t="s">
        <v>525</v>
      </c>
      <c r="H382" s="380">
        <v>187</v>
      </c>
      <c r="I382" s="187"/>
      <c r="J382" s="23"/>
    </row>
    <row r="383" spans="1:10" s="16" customFormat="1" ht="50.25" customHeight="1" x14ac:dyDescent="0.2">
      <c r="A383" s="271" t="s">
        <v>188</v>
      </c>
      <c r="B383" s="280" t="s">
        <v>155</v>
      </c>
      <c r="C383" s="282" t="s">
        <v>386</v>
      </c>
      <c r="D383" s="357" t="s">
        <v>389</v>
      </c>
      <c r="E383" s="357" t="s">
        <v>769</v>
      </c>
      <c r="F383" s="364" t="s">
        <v>271</v>
      </c>
      <c r="G383" s="365" t="s">
        <v>526</v>
      </c>
      <c r="H383" s="380">
        <v>187</v>
      </c>
      <c r="I383" s="187"/>
      <c r="J383" s="23"/>
    </row>
    <row r="384" spans="1:10" s="16" customFormat="1" ht="50.25" customHeight="1" x14ac:dyDescent="0.2">
      <c r="A384" s="271" t="s">
        <v>188</v>
      </c>
      <c r="B384" s="280" t="s">
        <v>155</v>
      </c>
      <c r="C384" s="282" t="s">
        <v>386</v>
      </c>
      <c r="D384" s="357" t="s">
        <v>389</v>
      </c>
      <c r="E384" s="357" t="s">
        <v>769</v>
      </c>
      <c r="F384" s="364" t="s">
        <v>272</v>
      </c>
      <c r="G384" s="365" t="s">
        <v>527</v>
      </c>
      <c r="H384" s="380">
        <v>187</v>
      </c>
      <c r="I384" s="187"/>
      <c r="J384" s="23"/>
    </row>
    <row r="385" spans="1:10" s="16" customFormat="1" ht="54" customHeight="1" x14ac:dyDescent="0.2">
      <c r="A385" s="271" t="s">
        <v>188</v>
      </c>
      <c r="B385" s="280" t="s">
        <v>60</v>
      </c>
      <c r="C385" s="282" t="s">
        <v>386</v>
      </c>
      <c r="D385" s="357" t="s">
        <v>389</v>
      </c>
      <c r="E385" s="357" t="s">
        <v>769</v>
      </c>
      <c r="F385" s="364" t="s">
        <v>309</v>
      </c>
      <c r="G385" s="365" t="s">
        <v>490</v>
      </c>
      <c r="H385" s="380">
        <v>187</v>
      </c>
      <c r="I385" s="23"/>
      <c r="J385" s="23"/>
    </row>
    <row r="386" spans="1:10" s="16" customFormat="1" ht="54" customHeight="1" x14ac:dyDescent="0.2">
      <c r="A386" s="271" t="s">
        <v>188</v>
      </c>
      <c r="B386" s="280" t="s">
        <v>60</v>
      </c>
      <c r="C386" s="282" t="s">
        <v>386</v>
      </c>
      <c r="D386" s="357" t="s">
        <v>389</v>
      </c>
      <c r="E386" s="357" t="s">
        <v>769</v>
      </c>
      <c r="F386" s="364" t="s">
        <v>310</v>
      </c>
      <c r="G386" s="365" t="s">
        <v>491</v>
      </c>
      <c r="H386" s="380">
        <v>187</v>
      </c>
      <c r="I386" s="23"/>
      <c r="J386" s="23"/>
    </row>
    <row r="387" spans="1:10" s="16" customFormat="1" ht="54" customHeight="1" x14ac:dyDescent="0.2">
      <c r="A387" s="271" t="s">
        <v>188</v>
      </c>
      <c r="B387" s="280" t="s">
        <v>60</v>
      </c>
      <c r="C387" s="282" t="s">
        <v>386</v>
      </c>
      <c r="D387" s="357" t="s">
        <v>389</v>
      </c>
      <c r="E387" s="357" t="s">
        <v>769</v>
      </c>
      <c r="F387" s="364" t="s">
        <v>311</v>
      </c>
      <c r="G387" s="365" t="s">
        <v>492</v>
      </c>
      <c r="H387" s="380">
        <v>187</v>
      </c>
      <c r="I387" s="23"/>
      <c r="J387" s="23"/>
    </row>
    <row r="388" spans="1:10" s="16" customFormat="1" ht="54" customHeight="1" x14ac:dyDescent="0.2">
      <c r="A388" s="271" t="s">
        <v>188</v>
      </c>
      <c r="B388" s="280" t="s">
        <v>60</v>
      </c>
      <c r="C388" s="282" t="s">
        <v>386</v>
      </c>
      <c r="D388" s="357" t="s">
        <v>389</v>
      </c>
      <c r="E388" s="357" t="s">
        <v>769</v>
      </c>
      <c r="F388" s="364" t="s">
        <v>312</v>
      </c>
      <c r="G388" s="365" t="s">
        <v>493</v>
      </c>
      <c r="H388" s="380">
        <v>187</v>
      </c>
      <c r="I388" s="23"/>
      <c r="J388" s="23"/>
    </row>
    <row r="389" spans="1:10" s="16" customFormat="1" ht="54" customHeight="1" x14ac:dyDescent="0.2">
      <c r="A389" s="271" t="s">
        <v>188</v>
      </c>
      <c r="B389" s="280" t="s">
        <v>60</v>
      </c>
      <c r="C389" s="282" t="s">
        <v>386</v>
      </c>
      <c r="D389" s="357" t="s">
        <v>389</v>
      </c>
      <c r="E389" s="357" t="s">
        <v>769</v>
      </c>
      <c r="F389" s="364" t="s">
        <v>313</v>
      </c>
      <c r="G389" s="365" t="s">
        <v>494</v>
      </c>
      <c r="H389" s="380">
        <v>187</v>
      </c>
      <c r="I389" s="23"/>
      <c r="J389" s="23"/>
    </row>
    <row r="390" spans="1:10" s="16" customFormat="1" ht="51" customHeight="1" x14ac:dyDescent="0.2">
      <c r="A390" s="271" t="s">
        <v>188</v>
      </c>
      <c r="B390" s="280" t="s">
        <v>60</v>
      </c>
      <c r="C390" s="282" t="s">
        <v>386</v>
      </c>
      <c r="D390" s="357" t="s">
        <v>389</v>
      </c>
      <c r="E390" s="357" t="s">
        <v>769</v>
      </c>
      <c r="F390" s="364" t="s">
        <v>314</v>
      </c>
      <c r="G390" s="365" t="s">
        <v>510</v>
      </c>
      <c r="H390" s="380">
        <v>187</v>
      </c>
      <c r="I390" s="23"/>
      <c r="J390" s="23"/>
    </row>
    <row r="391" spans="1:10" s="16" customFormat="1" ht="51" customHeight="1" x14ac:dyDescent="0.2">
      <c r="A391" s="271" t="s">
        <v>188</v>
      </c>
      <c r="B391" s="280" t="s">
        <v>60</v>
      </c>
      <c r="C391" s="282" t="s">
        <v>386</v>
      </c>
      <c r="D391" s="357" t="s">
        <v>389</v>
      </c>
      <c r="E391" s="357" t="s">
        <v>769</v>
      </c>
      <c r="F391" s="364" t="s">
        <v>315</v>
      </c>
      <c r="G391" s="365" t="s">
        <v>495</v>
      </c>
      <c r="H391" s="380">
        <v>187</v>
      </c>
      <c r="I391" s="23"/>
      <c r="J391" s="23"/>
    </row>
    <row r="392" spans="1:10" s="16" customFormat="1" ht="51" customHeight="1" x14ac:dyDescent="0.2">
      <c r="A392" s="271" t="s">
        <v>188</v>
      </c>
      <c r="B392" s="280" t="s">
        <v>60</v>
      </c>
      <c r="C392" s="282" t="s">
        <v>386</v>
      </c>
      <c r="D392" s="357" t="s">
        <v>389</v>
      </c>
      <c r="E392" s="357" t="s">
        <v>769</v>
      </c>
      <c r="F392" s="364" t="s">
        <v>316</v>
      </c>
      <c r="G392" s="365" t="s">
        <v>496</v>
      </c>
      <c r="H392" s="380">
        <v>187</v>
      </c>
      <c r="I392" s="169"/>
      <c r="J392" s="169"/>
    </row>
    <row r="393" spans="1:10" s="16" customFormat="1" ht="63" x14ac:dyDescent="0.2">
      <c r="A393" s="271" t="s">
        <v>188</v>
      </c>
      <c r="B393" s="280" t="s">
        <v>60</v>
      </c>
      <c r="C393" s="282" t="s">
        <v>386</v>
      </c>
      <c r="D393" s="357" t="s">
        <v>389</v>
      </c>
      <c r="E393" s="357" t="s">
        <v>769</v>
      </c>
      <c r="F393" s="364" t="s">
        <v>316</v>
      </c>
      <c r="G393" s="365" t="s">
        <v>497</v>
      </c>
      <c r="H393" s="380">
        <v>187</v>
      </c>
      <c r="I393" s="169"/>
      <c r="J393" s="169"/>
    </row>
    <row r="394" spans="1:10" s="16" customFormat="1" ht="48.75" customHeight="1" x14ac:dyDescent="0.2">
      <c r="A394" s="271" t="s">
        <v>188</v>
      </c>
      <c r="B394" s="280" t="s">
        <v>60</v>
      </c>
      <c r="C394" s="282" t="s">
        <v>386</v>
      </c>
      <c r="D394" s="357" t="s">
        <v>389</v>
      </c>
      <c r="E394" s="357" t="s">
        <v>769</v>
      </c>
      <c r="F394" s="364" t="s">
        <v>316</v>
      </c>
      <c r="G394" s="365" t="s">
        <v>498</v>
      </c>
      <c r="H394" s="380">
        <v>187</v>
      </c>
      <c r="I394" s="169"/>
      <c r="J394" s="169"/>
    </row>
    <row r="395" spans="1:10" s="16" customFormat="1" ht="49.5" customHeight="1" x14ac:dyDescent="0.2">
      <c r="A395" s="271" t="s">
        <v>188</v>
      </c>
      <c r="B395" s="280" t="s">
        <v>60</v>
      </c>
      <c r="C395" s="282" t="s">
        <v>386</v>
      </c>
      <c r="D395" s="357" t="s">
        <v>389</v>
      </c>
      <c r="E395" s="357" t="s">
        <v>769</v>
      </c>
      <c r="F395" s="364" t="s">
        <v>316</v>
      </c>
      <c r="G395" s="365" t="s">
        <v>499</v>
      </c>
      <c r="H395" s="380">
        <v>187</v>
      </c>
      <c r="I395" s="169"/>
      <c r="J395" s="169"/>
    </row>
    <row r="396" spans="1:10" s="16" customFormat="1" ht="48" customHeight="1" x14ac:dyDescent="0.2">
      <c r="A396" s="271" t="s">
        <v>187</v>
      </c>
      <c r="B396" s="280" t="s">
        <v>212</v>
      </c>
      <c r="C396" s="282" t="s">
        <v>386</v>
      </c>
      <c r="D396" s="357" t="s">
        <v>389</v>
      </c>
      <c r="E396" s="357" t="s">
        <v>393</v>
      </c>
      <c r="F396" s="364" t="s">
        <v>72</v>
      </c>
      <c r="G396" s="365" t="s">
        <v>405</v>
      </c>
      <c r="H396" s="380">
        <v>187</v>
      </c>
      <c r="I396" s="169"/>
      <c r="J396" s="169"/>
    </row>
    <row r="397" spans="1:10" s="16" customFormat="1" ht="31.5" customHeight="1" x14ac:dyDescent="0.2">
      <c r="A397" s="271" t="s">
        <v>188</v>
      </c>
      <c r="B397" s="280" t="s">
        <v>155</v>
      </c>
      <c r="C397" s="282" t="s">
        <v>386</v>
      </c>
      <c r="D397" s="357" t="s">
        <v>389</v>
      </c>
      <c r="E397" s="357" t="s">
        <v>393</v>
      </c>
      <c r="F397" s="364" t="s">
        <v>72</v>
      </c>
      <c r="G397" s="365" t="s">
        <v>403</v>
      </c>
      <c r="H397" s="380">
        <v>187</v>
      </c>
      <c r="I397" s="169"/>
      <c r="J397" s="169"/>
    </row>
    <row r="398" spans="1:10" s="16" customFormat="1" ht="33.75" customHeight="1" x14ac:dyDescent="0.2">
      <c r="A398" s="271" t="s">
        <v>188</v>
      </c>
      <c r="B398" s="280" t="s">
        <v>155</v>
      </c>
      <c r="C398" s="282" t="s">
        <v>386</v>
      </c>
      <c r="D398" s="357" t="s">
        <v>389</v>
      </c>
      <c r="E398" s="357" t="s">
        <v>394</v>
      </c>
      <c r="F398" s="364" t="s">
        <v>72</v>
      </c>
      <c r="G398" s="365" t="s">
        <v>406</v>
      </c>
      <c r="H398" s="380">
        <v>187</v>
      </c>
      <c r="I398" s="169"/>
      <c r="J398" s="169"/>
    </row>
    <row r="399" spans="1:10" s="16" customFormat="1" ht="45" customHeight="1" x14ac:dyDescent="0.2">
      <c r="A399" s="271" t="s">
        <v>188</v>
      </c>
      <c r="B399" s="280" t="s">
        <v>60</v>
      </c>
      <c r="C399" s="282" t="s">
        <v>386</v>
      </c>
      <c r="D399" s="357" t="s">
        <v>389</v>
      </c>
      <c r="E399" s="357" t="s">
        <v>400</v>
      </c>
      <c r="F399" s="364" t="s">
        <v>16</v>
      </c>
      <c r="G399" s="365" t="s">
        <v>500</v>
      </c>
      <c r="H399" s="380">
        <v>187</v>
      </c>
      <c r="I399" s="169"/>
      <c r="J399" s="169"/>
    </row>
    <row r="400" spans="1:10" s="16" customFormat="1" ht="52.5" customHeight="1" x14ac:dyDescent="0.2">
      <c r="A400" s="271" t="s">
        <v>188</v>
      </c>
      <c r="B400" s="280" t="s">
        <v>60</v>
      </c>
      <c r="C400" s="282" t="s">
        <v>386</v>
      </c>
      <c r="D400" s="357" t="s">
        <v>389</v>
      </c>
      <c r="E400" s="357" t="s">
        <v>769</v>
      </c>
      <c r="F400" s="364" t="s">
        <v>316</v>
      </c>
      <c r="G400" s="365" t="s">
        <v>501</v>
      </c>
      <c r="H400" s="380">
        <v>187</v>
      </c>
      <c r="I400" s="169"/>
      <c r="J400" s="169"/>
    </row>
    <row r="401" spans="1:10" s="16" customFormat="1" ht="52.5" customHeight="1" x14ac:dyDescent="0.2">
      <c r="A401" s="271" t="s">
        <v>188</v>
      </c>
      <c r="B401" s="280" t="s">
        <v>60</v>
      </c>
      <c r="C401" s="282" t="s">
        <v>386</v>
      </c>
      <c r="D401" s="357" t="s">
        <v>389</v>
      </c>
      <c r="E401" s="357" t="s">
        <v>769</v>
      </c>
      <c r="F401" s="364" t="s">
        <v>316</v>
      </c>
      <c r="G401" s="365" t="s">
        <v>502</v>
      </c>
      <c r="H401" s="380">
        <v>187</v>
      </c>
      <c r="I401" s="169"/>
      <c r="J401" s="169"/>
    </row>
    <row r="402" spans="1:10" s="16" customFormat="1" ht="63" x14ac:dyDescent="0.2">
      <c r="A402" s="271" t="s">
        <v>188</v>
      </c>
      <c r="B402" s="280" t="s">
        <v>60</v>
      </c>
      <c r="C402" s="282" t="s">
        <v>386</v>
      </c>
      <c r="D402" s="357" t="s">
        <v>389</v>
      </c>
      <c r="E402" s="357" t="s">
        <v>769</v>
      </c>
      <c r="F402" s="364" t="s">
        <v>316</v>
      </c>
      <c r="G402" s="365" t="s">
        <v>778</v>
      </c>
      <c r="H402" s="380">
        <v>187</v>
      </c>
      <c r="I402" s="169"/>
      <c r="J402" s="169"/>
    </row>
    <row r="403" spans="1:10" s="16" customFormat="1" ht="52.5" customHeight="1" x14ac:dyDescent="0.2">
      <c r="A403" s="271" t="s">
        <v>188</v>
      </c>
      <c r="B403" s="280" t="s">
        <v>60</v>
      </c>
      <c r="C403" s="282" t="s">
        <v>386</v>
      </c>
      <c r="D403" s="357" t="s">
        <v>389</v>
      </c>
      <c r="E403" s="357" t="s">
        <v>769</v>
      </c>
      <c r="F403" s="364" t="s">
        <v>316</v>
      </c>
      <c r="G403" s="365" t="s">
        <v>503</v>
      </c>
      <c r="H403" s="380">
        <v>187</v>
      </c>
      <c r="I403" s="169"/>
      <c r="J403" s="169"/>
    </row>
    <row r="404" spans="1:10" s="16" customFormat="1" ht="52.5" customHeight="1" x14ac:dyDescent="0.2">
      <c r="A404" s="271" t="s">
        <v>188</v>
      </c>
      <c r="B404" s="280" t="s">
        <v>60</v>
      </c>
      <c r="C404" s="282" t="s">
        <v>386</v>
      </c>
      <c r="D404" s="357" t="s">
        <v>389</v>
      </c>
      <c r="E404" s="357" t="s">
        <v>769</v>
      </c>
      <c r="F404" s="364" t="s">
        <v>316</v>
      </c>
      <c r="G404" s="365" t="s">
        <v>504</v>
      </c>
      <c r="H404" s="380">
        <v>187</v>
      </c>
      <c r="I404" s="169"/>
      <c r="J404" s="169"/>
    </row>
    <row r="405" spans="1:10" s="16" customFormat="1" ht="52.5" customHeight="1" x14ac:dyDescent="0.2">
      <c r="A405" s="271" t="s">
        <v>188</v>
      </c>
      <c r="B405" s="280" t="s">
        <v>60</v>
      </c>
      <c r="C405" s="282" t="s">
        <v>386</v>
      </c>
      <c r="D405" s="357" t="s">
        <v>389</v>
      </c>
      <c r="E405" s="357" t="s">
        <v>769</v>
      </c>
      <c r="F405" s="364" t="s">
        <v>316</v>
      </c>
      <c r="G405" s="365" t="s">
        <v>505</v>
      </c>
      <c r="H405" s="380">
        <v>187</v>
      </c>
      <c r="I405" s="169"/>
      <c r="J405" s="169"/>
    </row>
    <row r="406" spans="1:10" s="16" customFormat="1" ht="52.5" customHeight="1" x14ac:dyDescent="0.2">
      <c r="A406" s="271" t="s">
        <v>188</v>
      </c>
      <c r="B406" s="280" t="s">
        <v>60</v>
      </c>
      <c r="C406" s="282" t="s">
        <v>386</v>
      </c>
      <c r="D406" s="357" t="s">
        <v>389</v>
      </c>
      <c r="E406" s="357" t="s">
        <v>769</v>
      </c>
      <c r="F406" s="364" t="s">
        <v>316</v>
      </c>
      <c r="G406" s="365" t="s">
        <v>506</v>
      </c>
      <c r="H406" s="380">
        <v>187</v>
      </c>
      <c r="I406" s="169"/>
      <c r="J406" s="169"/>
    </row>
    <row r="407" spans="1:10" s="16" customFormat="1" ht="52.5" customHeight="1" x14ac:dyDescent="0.2">
      <c r="A407" s="271" t="s">
        <v>188</v>
      </c>
      <c r="B407" s="280" t="s">
        <v>60</v>
      </c>
      <c r="C407" s="282" t="s">
        <v>386</v>
      </c>
      <c r="D407" s="357" t="s">
        <v>389</v>
      </c>
      <c r="E407" s="357" t="s">
        <v>769</v>
      </c>
      <c r="F407" s="364" t="s">
        <v>316</v>
      </c>
      <c r="G407" s="365" t="s">
        <v>507</v>
      </c>
      <c r="H407" s="380">
        <v>187</v>
      </c>
      <c r="I407" s="169"/>
      <c r="J407" s="169"/>
    </row>
    <row r="408" spans="1:10" s="16" customFormat="1" ht="52.5" customHeight="1" x14ac:dyDescent="0.2">
      <c r="A408" s="271" t="s">
        <v>188</v>
      </c>
      <c r="B408" s="280" t="s">
        <v>60</v>
      </c>
      <c r="C408" s="282" t="s">
        <v>386</v>
      </c>
      <c r="D408" s="357" t="s">
        <v>389</v>
      </c>
      <c r="E408" s="357" t="s">
        <v>769</v>
      </c>
      <c r="F408" s="364" t="s">
        <v>316</v>
      </c>
      <c r="G408" s="365" t="s">
        <v>508</v>
      </c>
      <c r="H408" s="380">
        <v>187</v>
      </c>
      <c r="I408" s="169"/>
      <c r="J408" s="169"/>
    </row>
    <row r="409" spans="1:10" s="16" customFormat="1" ht="42" x14ac:dyDescent="0.2">
      <c r="A409" s="271" t="s">
        <v>188</v>
      </c>
      <c r="B409" s="280" t="s">
        <v>62</v>
      </c>
      <c r="C409" s="282" t="s">
        <v>386</v>
      </c>
      <c r="D409" s="357" t="s">
        <v>389</v>
      </c>
      <c r="E409" s="357" t="s">
        <v>769</v>
      </c>
      <c r="F409" s="364" t="s">
        <v>273</v>
      </c>
      <c r="G409" s="365" t="s">
        <v>735</v>
      </c>
      <c r="H409" s="380">
        <v>187</v>
      </c>
      <c r="I409" s="169"/>
      <c r="J409" s="169"/>
    </row>
    <row r="410" spans="1:10" s="16" customFormat="1" ht="51" customHeight="1" x14ac:dyDescent="0.2">
      <c r="A410" s="271" t="s">
        <v>188</v>
      </c>
      <c r="B410" s="280" t="s">
        <v>62</v>
      </c>
      <c r="C410" s="282" t="s">
        <v>386</v>
      </c>
      <c r="D410" s="357" t="s">
        <v>389</v>
      </c>
      <c r="E410" s="357" t="s">
        <v>769</v>
      </c>
      <c r="F410" s="364" t="s">
        <v>273</v>
      </c>
      <c r="G410" s="365" t="s">
        <v>736</v>
      </c>
      <c r="H410" s="380">
        <v>187</v>
      </c>
      <c r="I410" s="169"/>
      <c r="J410" s="169"/>
    </row>
    <row r="411" spans="1:10" s="16" customFormat="1" ht="51" customHeight="1" x14ac:dyDescent="0.2">
      <c r="A411" s="271" t="s">
        <v>188</v>
      </c>
      <c r="B411" s="280" t="s">
        <v>62</v>
      </c>
      <c r="C411" s="282" t="s">
        <v>386</v>
      </c>
      <c r="D411" s="357" t="s">
        <v>389</v>
      </c>
      <c r="E411" s="357" t="s">
        <v>769</v>
      </c>
      <c r="F411" s="364" t="s">
        <v>273</v>
      </c>
      <c r="G411" s="365" t="s">
        <v>737</v>
      </c>
      <c r="H411" s="380">
        <v>187</v>
      </c>
      <c r="I411" s="169"/>
      <c r="J411" s="169"/>
    </row>
    <row r="412" spans="1:10" s="16" customFormat="1" ht="51" customHeight="1" x14ac:dyDescent="0.2">
      <c r="A412" s="271" t="s">
        <v>188</v>
      </c>
      <c r="B412" s="280" t="s">
        <v>62</v>
      </c>
      <c r="C412" s="282" t="s">
        <v>386</v>
      </c>
      <c r="D412" s="357" t="s">
        <v>389</v>
      </c>
      <c r="E412" s="357" t="s">
        <v>769</v>
      </c>
      <c r="F412" s="364" t="s">
        <v>273</v>
      </c>
      <c r="G412" s="365" t="s">
        <v>738</v>
      </c>
      <c r="H412" s="380">
        <v>187</v>
      </c>
      <c r="I412" s="169"/>
      <c r="J412" s="169"/>
    </row>
    <row r="413" spans="1:10" s="16" customFormat="1" ht="51" customHeight="1" x14ac:dyDescent="0.2">
      <c r="A413" s="271" t="s">
        <v>188</v>
      </c>
      <c r="B413" s="280" t="s">
        <v>62</v>
      </c>
      <c r="C413" s="282" t="s">
        <v>386</v>
      </c>
      <c r="D413" s="357" t="s">
        <v>389</v>
      </c>
      <c r="E413" s="357" t="s">
        <v>769</v>
      </c>
      <c r="F413" s="364" t="s">
        <v>273</v>
      </c>
      <c r="G413" s="365" t="s">
        <v>739</v>
      </c>
      <c r="H413" s="380">
        <v>187</v>
      </c>
      <c r="I413" s="169"/>
      <c r="J413" s="169"/>
    </row>
    <row r="414" spans="1:10" s="16" customFormat="1" ht="33" customHeight="1" x14ac:dyDescent="0.2">
      <c r="A414" s="271" t="s">
        <v>188</v>
      </c>
      <c r="B414" s="280" t="s">
        <v>62</v>
      </c>
      <c r="C414" s="282" t="s">
        <v>386</v>
      </c>
      <c r="D414" s="357" t="s">
        <v>389</v>
      </c>
      <c r="E414" s="357" t="s">
        <v>769</v>
      </c>
      <c r="F414" s="364" t="s">
        <v>273</v>
      </c>
      <c r="G414" s="365" t="s">
        <v>740</v>
      </c>
      <c r="H414" s="380">
        <v>187</v>
      </c>
      <c r="I414" s="169"/>
      <c r="J414" s="169"/>
    </row>
    <row r="415" spans="1:10" s="16" customFormat="1" ht="33" customHeight="1" x14ac:dyDescent="0.2">
      <c r="A415" s="271" t="s">
        <v>188</v>
      </c>
      <c r="B415" s="280" t="s">
        <v>62</v>
      </c>
      <c r="C415" s="282" t="s">
        <v>386</v>
      </c>
      <c r="D415" s="357" t="s">
        <v>389</v>
      </c>
      <c r="E415" s="357" t="s">
        <v>769</v>
      </c>
      <c r="F415" s="364" t="s">
        <v>273</v>
      </c>
      <c r="G415" s="365" t="s">
        <v>741</v>
      </c>
      <c r="H415" s="380">
        <v>187</v>
      </c>
      <c r="I415" s="169"/>
      <c r="J415" s="169"/>
    </row>
    <row r="416" spans="1:10" s="16" customFormat="1" ht="50.25" customHeight="1" x14ac:dyDescent="0.2">
      <c r="A416" s="271" t="s">
        <v>188</v>
      </c>
      <c r="B416" s="280" t="s">
        <v>62</v>
      </c>
      <c r="C416" s="282" t="s">
        <v>386</v>
      </c>
      <c r="D416" s="357" t="s">
        <v>389</v>
      </c>
      <c r="E416" s="357" t="s">
        <v>769</v>
      </c>
      <c r="F416" s="364" t="s">
        <v>273</v>
      </c>
      <c r="G416" s="365" t="s">
        <v>742</v>
      </c>
      <c r="H416" s="380">
        <v>187</v>
      </c>
      <c r="I416" s="169"/>
      <c r="J416" s="169"/>
    </row>
    <row r="417" spans="1:10" s="16" customFormat="1" ht="50.25" customHeight="1" x14ac:dyDescent="0.2">
      <c r="A417" s="271" t="s">
        <v>188</v>
      </c>
      <c r="B417" s="280" t="s">
        <v>62</v>
      </c>
      <c r="C417" s="282" t="s">
        <v>386</v>
      </c>
      <c r="D417" s="357" t="s">
        <v>389</v>
      </c>
      <c r="E417" s="357" t="s">
        <v>769</v>
      </c>
      <c r="F417" s="364" t="s">
        <v>273</v>
      </c>
      <c r="G417" s="365" t="s">
        <v>743</v>
      </c>
      <c r="H417" s="380">
        <v>187</v>
      </c>
      <c r="I417" s="169"/>
      <c r="J417" s="169"/>
    </row>
    <row r="418" spans="1:10" s="16" customFormat="1" ht="32.25" customHeight="1" x14ac:dyDescent="0.2">
      <c r="A418" s="271" t="s">
        <v>189</v>
      </c>
      <c r="B418" s="280" t="s">
        <v>64</v>
      </c>
      <c r="C418" s="282" t="s">
        <v>386</v>
      </c>
      <c r="D418" s="357" t="s">
        <v>389</v>
      </c>
      <c r="E418" s="357" t="s">
        <v>400</v>
      </c>
      <c r="F418" s="364" t="s">
        <v>71</v>
      </c>
      <c r="G418" s="365" t="s">
        <v>682</v>
      </c>
      <c r="H418" s="380">
        <v>187</v>
      </c>
      <c r="I418" s="23"/>
      <c r="J418" s="23"/>
    </row>
    <row r="419" spans="1:10" s="16" customFormat="1" ht="42" x14ac:dyDescent="0.2">
      <c r="A419" s="271" t="s">
        <v>187</v>
      </c>
      <c r="B419" s="280" t="s">
        <v>212</v>
      </c>
      <c r="C419" s="282" t="s">
        <v>390</v>
      </c>
      <c r="D419" s="357" t="s">
        <v>392</v>
      </c>
      <c r="E419" s="357" t="s">
        <v>95</v>
      </c>
      <c r="F419" s="364" t="s">
        <v>16</v>
      </c>
      <c r="G419" s="365" t="s">
        <v>760</v>
      </c>
      <c r="H419" s="380">
        <v>187</v>
      </c>
      <c r="I419" s="23"/>
      <c r="J419" s="23"/>
    </row>
    <row r="420" spans="1:10" s="16" customFormat="1" ht="42" x14ac:dyDescent="0.2">
      <c r="A420" s="271" t="s">
        <v>187</v>
      </c>
      <c r="B420" s="280" t="s">
        <v>212</v>
      </c>
      <c r="C420" s="282" t="s">
        <v>390</v>
      </c>
      <c r="D420" s="357" t="s">
        <v>392</v>
      </c>
      <c r="E420" s="357" t="s">
        <v>95</v>
      </c>
      <c r="F420" s="364" t="s">
        <v>71</v>
      </c>
      <c r="G420" s="365" t="s">
        <v>761</v>
      </c>
      <c r="H420" s="380">
        <v>187</v>
      </c>
      <c r="I420" s="23"/>
      <c r="J420" s="23"/>
    </row>
    <row r="421" spans="1:10" s="16" customFormat="1" ht="42" x14ac:dyDescent="0.2">
      <c r="A421" s="271" t="s">
        <v>187</v>
      </c>
      <c r="B421" s="280" t="s">
        <v>212</v>
      </c>
      <c r="C421" s="282" t="s">
        <v>390</v>
      </c>
      <c r="D421" s="357" t="s">
        <v>392</v>
      </c>
      <c r="E421" s="357" t="s">
        <v>95</v>
      </c>
      <c r="F421" s="364" t="s">
        <v>73</v>
      </c>
      <c r="G421" s="365" t="s">
        <v>762</v>
      </c>
      <c r="H421" s="380">
        <v>187</v>
      </c>
      <c r="I421" s="169"/>
      <c r="J421" s="169"/>
    </row>
    <row r="422" spans="1:10" s="25" customFormat="1" x14ac:dyDescent="0.2">
      <c r="A422" s="271" t="s">
        <v>135</v>
      </c>
      <c r="B422" s="280" t="s">
        <v>135</v>
      </c>
      <c r="C422" s="280" t="s">
        <v>135</v>
      </c>
      <c r="D422" s="357" t="s">
        <v>135</v>
      </c>
      <c r="E422" s="357" t="s">
        <v>135</v>
      </c>
      <c r="F422" s="358" t="s">
        <v>381</v>
      </c>
      <c r="G422" s="359" t="s">
        <v>81</v>
      </c>
      <c r="H422" s="377"/>
      <c r="I422" s="263"/>
      <c r="J422" s="263"/>
    </row>
    <row r="423" spans="1:10" s="16" customFormat="1" x14ac:dyDescent="0.2">
      <c r="A423" s="271" t="s">
        <v>135</v>
      </c>
      <c r="B423" s="280" t="s">
        <v>135</v>
      </c>
      <c r="C423" s="280" t="s">
        <v>135</v>
      </c>
      <c r="D423" s="357" t="s">
        <v>135</v>
      </c>
      <c r="E423" s="357" t="s">
        <v>135</v>
      </c>
      <c r="F423" s="360" t="s">
        <v>383</v>
      </c>
      <c r="G423" s="361" t="s">
        <v>185</v>
      </c>
      <c r="H423" s="378"/>
      <c r="I423" s="272"/>
      <c r="J423" s="272"/>
    </row>
    <row r="424" spans="1:10" s="7" customFormat="1" x14ac:dyDescent="0.2">
      <c r="A424" s="271" t="s">
        <v>135</v>
      </c>
      <c r="B424" s="280" t="s">
        <v>135</v>
      </c>
      <c r="C424" s="280" t="s">
        <v>135</v>
      </c>
      <c r="D424" s="357" t="s">
        <v>135</v>
      </c>
      <c r="E424" s="357" t="s">
        <v>135</v>
      </c>
      <c r="F424" s="362"/>
      <c r="G424" s="363" t="s">
        <v>11</v>
      </c>
      <c r="H424" s="379"/>
      <c r="I424" s="6"/>
      <c r="J424" s="6"/>
    </row>
    <row r="425" spans="1:10" s="16" customFormat="1" ht="33" customHeight="1" x14ac:dyDescent="0.2">
      <c r="A425" s="271" t="s">
        <v>191</v>
      </c>
      <c r="B425" s="280" t="s">
        <v>65</v>
      </c>
      <c r="C425" s="282" t="s">
        <v>390</v>
      </c>
      <c r="D425" s="357" t="s">
        <v>391</v>
      </c>
      <c r="E425" s="357" t="s">
        <v>186</v>
      </c>
      <c r="F425" s="364" t="s">
        <v>73</v>
      </c>
      <c r="G425" s="365" t="s">
        <v>755</v>
      </c>
      <c r="H425" s="380">
        <v>155</v>
      </c>
      <c r="I425" s="169"/>
      <c r="J425" s="169"/>
    </row>
    <row r="426" spans="1:10" s="16" customFormat="1" ht="33" customHeight="1" x14ac:dyDescent="0.2">
      <c r="A426" s="271" t="s">
        <v>189</v>
      </c>
      <c r="B426" s="280" t="s">
        <v>65</v>
      </c>
      <c r="C426" s="282" t="s">
        <v>390</v>
      </c>
      <c r="D426" s="357" t="s">
        <v>391</v>
      </c>
      <c r="E426" s="357" t="s">
        <v>186</v>
      </c>
      <c r="F426" s="364" t="s">
        <v>74</v>
      </c>
      <c r="G426" s="365" t="s">
        <v>756</v>
      </c>
      <c r="H426" s="380">
        <v>155</v>
      </c>
      <c r="I426" s="169"/>
      <c r="J426" s="169"/>
    </row>
    <row r="427" spans="1:10" s="185" customFormat="1" ht="33" customHeight="1" x14ac:dyDescent="0.2">
      <c r="A427" s="271" t="s">
        <v>189</v>
      </c>
      <c r="B427" s="280" t="s">
        <v>65</v>
      </c>
      <c r="C427" s="282" t="s">
        <v>390</v>
      </c>
      <c r="D427" s="357" t="s">
        <v>391</v>
      </c>
      <c r="E427" s="357" t="s">
        <v>186</v>
      </c>
      <c r="F427" s="364" t="s">
        <v>72</v>
      </c>
      <c r="G427" s="365" t="s">
        <v>757</v>
      </c>
      <c r="H427" s="380">
        <v>155</v>
      </c>
      <c r="I427" s="188"/>
      <c r="J427" s="169"/>
    </row>
    <row r="428" spans="1:10" s="16" customFormat="1" ht="33" customHeight="1" x14ac:dyDescent="0.2">
      <c r="A428" s="271" t="s">
        <v>188</v>
      </c>
      <c r="B428" s="280" t="s">
        <v>65</v>
      </c>
      <c r="C428" s="282" t="s">
        <v>390</v>
      </c>
      <c r="D428" s="357" t="s">
        <v>391</v>
      </c>
      <c r="E428" s="357" t="s">
        <v>186</v>
      </c>
      <c r="F428" s="364" t="s">
        <v>75</v>
      </c>
      <c r="G428" s="365" t="s">
        <v>758</v>
      </c>
      <c r="H428" s="380">
        <v>155</v>
      </c>
      <c r="I428" s="188"/>
      <c r="J428" s="169"/>
    </row>
    <row r="429" spans="1:10" s="16" customFormat="1" ht="33" customHeight="1" x14ac:dyDescent="0.2">
      <c r="A429" s="271" t="s">
        <v>188</v>
      </c>
      <c r="B429" s="280" t="s">
        <v>65</v>
      </c>
      <c r="C429" s="282" t="s">
        <v>390</v>
      </c>
      <c r="D429" s="357" t="s">
        <v>391</v>
      </c>
      <c r="E429" s="357" t="s">
        <v>186</v>
      </c>
      <c r="F429" s="364" t="s">
        <v>79</v>
      </c>
      <c r="G429" s="365" t="s">
        <v>759</v>
      </c>
      <c r="H429" s="380">
        <v>155</v>
      </c>
      <c r="I429" s="188"/>
      <c r="J429" s="169"/>
    </row>
    <row r="430" spans="1:10" s="7" customFormat="1" x14ac:dyDescent="0.2">
      <c r="A430" s="271" t="s">
        <v>135</v>
      </c>
      <c r="B430" s="280" t="s">
        <v>135</v>
      </c>
      <c r="C430" s="280" t="s">
        <v>135</v>
      </c>
      <c r="D430" s="357" t="s">
        <v>135</v>
      </c>
      <c r="E430" s="357" t="s">
        <v>135</v>
      </c>
      <c r="F430" s="362"/>
      <c r="G430" s="363" t="s">
        <v>94</v>
      </c>
      <c r="H430" s="379"/>
      <c r="I430" s="6"/>
      <c r="J430" s="6"/>
    </row>
    <row r="431" spans="1:10" s="16" customFormat="1" ht="51" customHeight="1" x14ac:dyDescent="0.2">
      <c r="A431" s="273" t="s">
        <v>191</v>
      </c>
      <c r="B431" s="280" t="s">
        <v>148</v>
      </c>
      <c r="C431" s="282" t="s">
        <v>390</v>
      </c>
      <c r="D431" s="357" t="s">
        <v>391</v>
      </c>
      <c r="E431" s="357" t="s">
        <v>184</v>
      </c>
      <c r="F431" s="364" t="s">
        <v>169</v>
      </c>
      <c r="G431" s="365" t="s">
        <v>817</v>
      </c>
      <c r="H431" s="380">
        <v>160</v>
      </c>
      <c r="I431" s="169"/>
      <c r="J431" s="169"/>
    </row>
    <row r="432" spans="1:10" s="16" customFormat="1" x14ac:dyDescent="0.2">
      <c r="A432" s="271" t="s">
        <v>135</v>
      </c>
      <c r="B432" s="280" t="s">
        <v>135</v>
      </c>
      <c r="C432" s="280" t="s">
        <v>135</v>
      </c>
      <c r="D432" s="357" t="s">
        <v>135</v>
      </c>
      <c r="E432" s="357" t="s">
        <v>135</v>
      </c>
      <c r="F432" s="360" t="s">
        <v>382</v>
      </c>
      <c r="G432" s="361" t="s">
        <v>77</v>
      </c>
      <c r="H432" s="378"/>
      <c r="I432" s="272"/>
      <c r="J432" s="272"/>
    </row>
    <row r="433" spans="1:10" s="7" customFormat="1" x14ac:dyDescent="0.2">
      <c r="A433" s="271" t="s">
        <v>135</v>
      </c>
      <c r="B433" s="280" t="s">
        <v>135</v>
      </c>
      <c r="C433" s="270"/>
      <c r="D433" s="373"/>
      <c r="E433" s="373"/>
      <c r="F433" s="362"/>
      <c r="G433" s="363" t="s">
        <v>94</v>
      </c>
      <c r="H433" s="379"/>
      <c r="I433" s="6"/>
      <c r="J433" s="6"/>
    </row>
    <row r="434" spans="1:10" s="16" customFormat="1" ht="42" x14ac:dyDescent="0.2">
      <c r="A434" s="271" t="s">
        <v>188</v>
      </c>
      <c r="B434" s="280" t="s">
        <v>60</v>
      </c>
      <c r="C434" s="282" t="s">
        <v>390</v>
      </c>
      <c r="D434" s="357" t="s">
        <v>392</v>
      </c>
      <c r="E434" s="357" t="s">
        <v>94</v>
      </c>
      <c r="F434" s="364" t="s">
        <v>72</v>
      </c>
      <c r="G434" s="365" t="s">
        <v>509</v>
      </c>
      <c r="H434" s="380">
        <v>164</v>
      </c>
      <c r="I434" s="169"/>
      <c r="J434" s="169"/>
    </row>
    <row r="436" spans="1:10" x14ac:dyDescent="0.35">
      <c r="G436" s="13"/>
    </row>
    <row r="437" spans="1:10" x14ac:dyDescent="0.35">
      <c r="G437" s="13"/>
    </row>
    <row r="438" spans="1:10" x14ac:dyDescent="0.35">
      <c r="G438" s="19"/>
      <c r="H438" s="266"/>
    </row>
    <row r="440" spans="1:10" s="22" customFormat="1" x14ac:dyDescent="0.35">
      <c r="A440" s="20"/>
      <c r="B440" s="21"/>
      <c r="C440" s="21"/>
      <c r="D440" s="21"/>
      <c r="E440" s="21"/>
      <c r="F440" s="20"/>
      <c r="H440" s="266"/>
      <c r="I440" s="24"/>
      <c r="J440" s="18"/>
    </row>
    <row r="442" spans="1:10" x14ac:dyDescent="0.35">
      <c r="G442" s="11" t="s">
        <v>34</v>
      </c>
    </row>
  </sheetData>
  <autoFilter ref="A7:J434" xr:uid="{00000000-0009-0000-0000-000011000000}"/>
  <mergeCells count="12">
    <mergeCell ref="E3:E6"/>
    <mergeCell ref="C3:C6"/>
    <mergeCell ref="D3:D6"/>
    <mergeCell ref="I3:J3"/>
    <mergeCell ref="I4:J4"/>
    <mergeCell ref="F1:H1"/>
    <mergeCell ref="A3:A6"/>
    <mergeCell ref="B3:B6"/>
    <mergeCell ref="F3:F6"/>
    <mergeCell ref="G3:G6"/>
    <mergeCell ref="H3:H6"/>
    <mergeCell ref="F2:H2"/>
  </mergeCells>
  <phoneticPr fontId="80" type="noConversion"/>
  <conditionalFormatting sqref="I164:J166 I425:J429 I162:J162 I431:J431 I434:J434 I31:J53 I168:J172 I11:J27 I174:J421 I56:J159">
    <cfRule type="cellIs" dxfId="0" priority="4006" stopIfTrue="1" operator="lessThan">
      <formula>0</formula>
    </cfRule>
  </conditionalFormatting>
  <printOptions horizontalCentered="1"/>
  <pageMargins left="0.35433070866141736" right="0.23622047244094491" top="0.47244094488188981" bottom="0.35433070866141736" header="0.31496062992125984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8</vt:i4>
      </vt:variant>
    </vt:vector>
  </HeadingPairs>
  <TitlesOfParts>
    <vt:vector size="15" baseType="lpstr">
      <vt:lpstr>สรุปประชุม</vt:lpstr>
      <vt:lpstr>สชป.1-17</vt:lpstr>
      <vt:lpstr>คป.เชียงราย</vt:lpstr>
      <vt:lpstr>กราฟโครงการ</vt:lpstr>
      <vt:lpstr>จ้างแรงงาน</vt:lpstr>
      <vt:lpstr>แผน</vt:lpstr>
      <vt:lpstr>พรบ</vt:lpstr>
      <vt:lpstr>กราฟโครงการ!Print_Area</vt:lpstr>
      <vt:lpstr>คป.เชียงราย!Print_Area</vt:lpstr>
      <vt:lpstr>แผน!Print_Area</vt:lpstr>
      <vt:lpstr>พรบ!Print_Area</vt:lpstr>
      <vt:lpstr>'สชป.1-17'!Print_Area</vt:lpstr>
      <vt:lpstr>สรุปประชุม!Print_Area</vt:lpstr>
      <vt:lpstr>พรบ!Print_Titles</vt:lpstr>
      <vt:lpstr>สรุปประชุม!Print_Titles</vt:lpstr>
    </vt:vector>
  </TitlesOfParts>
  <Company>WMD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</dc:creator>
  <cp:lastModifiedBy>พี่ต่าย</cp:lastModifiedBy>
  <cp:lastPrinted>2022-12-02T04:03:27Z</cp:lastPrinted>
  <dcterms:created xsi:type="dcterms:W3CDTF">2005-09-27T04:19:23Z</dcterms:created>
  <dcterms:modified xsi:type="dcterms:W3CDTF">2022-12-02T07:06:21Z</dcterms:modified>
</cp:coreProperties>
</file>